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20460" windowHeight="9555" activeTab="2"/>
  </bookViews>
  <sheets>
    <sheet name="Раздел 1" sheetId="1" r:id="rId1"/>
    <sheet name="Раздел 2" sheetId="2" r:id="rId2"/>
    <sheet name="Раздел 3" sheetId="3" r:id="rId3"/>
  </sheets>
  <definedNames>
    <definedName name="txt_fileName">#REF!</definedName>
    <definedName name="txt_info">#REF!</definedName>
    <definedName name="txt_runButton">#REF!</definedName>
    <definedName name="xml_date1">#REF!</definedName>
    <definedName name="xml_fileName">#REF!</definedName>
    <definedName name="xml_info">#REF!</definedName>
    <definedName name="xml_runButton">#REF!</definedName>
    <definedName name="ВидФинОб">'Раздел 1'!$B$11</definedName>
    <definedName name="ВидФинОбКод">'Раздел 1'!$J$11</definedName>
    <definedName name="ГлаваБК">'Раздел 1'!$J$10</definedName>
    <definedName name="ГлБух">'Раздел 3'!$B$58</definedName>
    <definedName name="ГНИ4_ВерсПрог">#REF!</definedName>
    <definedName name="ГНИ4_ВФО">#REF!</definedName>
    <definedName name="ГНИ4_ГлаваБК">#REF!</definedName>
    <definedName name="ГНИ4_ДатаДок">#REF!</definedName>
    <definedName name="ГНИ4_ДатаОтч">#REF!</definedName>
    <definedName name="ГНИ4_ИдФайл">#REF!</definedName>
    <definedName name="ГНИ4_Имя">#REF!</definedName>
    <definedName name="ГНИ4_Имя2">#REF!</definedName>
    <definedName name="ГНИ4_ИННЮЛ">#REF!</definedName>
    <definedName name="ГНИ4_КПП">#REF!</definedName>
    <definedName name="ГНИ4_НаимДок">#REF!</definedName>
    <definedName name="ГНИ4_НаимОрг">#REF!</definedName>
    <definedName name="ГНИ4_ОКАТО">#REF!</definedName>
    <definedName name="ГНИ4_ОКПО">#REF!</definedName>
    <definedName name="ГНИ4_ОКПО_Учр">#REF!</definedName>
    <definedName name="ГНИ4_Отчество">#REF!</definedName>
    <definedName name="ГНИ4_Отчество2">#REF!</definedName>
    <definedName name="ГНИ4_ОтчетГод">#REF!</definedName>
    <definedName name="ГНИ4_ПрПодп">#REF!</definedName>
    <definedName name="ГНИ4_РасходКодАналит">#REF!</definedName>
    <definedName name="ГНИ4_РасходКонец">#REF!</definedName>
    <definedName name="ГНИ4_РасходНаимПок">#REF!</definedName>
    <definedName name="ГНИ4_РасходНачало">#REF!</definedName>
    <definedName name="ГНИ4_РасходСумма4">#REF!</definedName>
    <definedName name="ГНИ4_РасходСумма5">#REF!</definedName>
    <definedName name="ГНИ4_РасходСумма6">#REF!</definedName>
    <definedName name="ГНИ4_РасходСумма7">#REF!</definedName>
    <definedName name="ГНИ4_РасходСумма8">#REF!</definedName>
    <definedName name="ГНИ4_СвПред">#REF!</definedName>
    <definedName name="ГНИ4_Учредит">#REF!</definedName>
    <definedName name="ГНИ4_УчредПолн">#REF!</definedName>
    <definedName name="ГНИ4_Фамилия">#REF!</definedName>
    <definedName name="ГНИ4_Фамилия2">#REF!</definedName>
    <definedName name="Дата">'Раздел 1'!$J$5</definedName>
    <definedName name="ДатаОтчета">'Раздел 1'!$D$5</definedName>
    <definedName name="_xlnm.Print_Titles" localSheetId="1">'Раздел 2'!$2:$5</definedName>
    <definedName name="Исполнитель">'Раздел 3'!$D$61</definedName>
    <definedName name="Конец100">'Раздел 1'!$J$30</definedName>
    <definedName name="Конец200">'Раздел 2'!$J$6</definedName>
    <definedName name="Конец200_">'Раздел 2'!$J$15</definedName>
    <definedName name="Конец450">'Раздел 2'!$J$17</definedName>
    <definedName name="Конец500">'Раздел 3'!$J$9</definedName>
    <definedName name="Конец520">'Раздел 3'!$J$17</definedName>
    <definedName name="Конец590">'Раздел 3'!$J$21</definedName>
    <definedName name="Конец620">'Раздел 3'!$J$24</definedName>
    <definedName name="Конец700">'Раздел 3'!$J$35</definedName>
    <definedName name="Конец830">'Раздел 3'!$J$44</definedName>
    <definedName name="Конец910">'Раздел 3'!$H$51</definedName>
    <definedName name="Конец950">'Раздел 3'!$H$52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чало100">'Раздел 1'!$B$19</definedName>
    <definedName name="Начало200">'Раздел 2'!$B$6</definedName>
    <definedName name="Начало450">'Раздел 2'!$B$17</definedName>
    <definedName name="Начало500">'Раздел 3'!$B$7</definedName>
    <definedName name="Начало520">'Раздел 3'!$B$12</definedName>
    <definedName name="Начало590">'Раздел 3'!$B$18</definedName>
    <definedName name="Начало620">'Раздел 3'!$B$23</definedName>
    <definedName name="Начало700">'Раздел 3'!$B$25</definedName>
    <definedName name="Начало830">'Раздел 3'!$B$41</definedName>
    <definedName name="Начало910">'Раздел 3'!$B$51</definedName>
    <definedName name="Начало950">'Раздел 3'!$B$52</definedName>
    <definedName name="ОКАТО">'Раздел 1'!$J$8</definedName>
    <definedName name="ОКПО">'Раздел 1'!$J$6</definedName>
    <definedName name="ОКПО2">'Раздел 1'!$J$9</definedName>
    <definedName name="ОРГАНИЗАЦИЯ">'Раздел 1'!$B$6</definedName>
    <definedName name="Периодичность">'Раздел 1'!$A$12</definedName>
    <definedName name="РасходИт1КодАналит">'Раздел 3'!#REF!</definedName>
    <definedName name="РасходИт1НаимПок">'Раздел 3'!#REF!</definedName>
    <definedName name="РасходИт1Сумма4">'Раздел 3'!#REF!</definedName>
    <definedName name="РасходИт1Сумма5">'Раздел 3'!#REF!</definedName>
    <definedName name="РасходИт1Сумма6">'Раздел 3'!#REF!</definedName>
    <definedName name="РасходИт1Сумма7">'Раздел 3'!#REF!</definedName>
    <definedName name="РасходИт1Сумма8">'Раздел 3'!#REF!</definedName>
    <definedName name="РасходИт2КодАналит">'Раздел 3'!#REF!</definedName>
    <definedName name="РасходИт2НаимПок">'Раздел 3'!#REF!</definedName>
    <definedName name="РасходИт2Сумма4">'Раздел 3'!#REF!</definedName>
    <definedName name="РасходИт2Сумма5">'Раздел 3'!#REF!</definedName>
    <definedName name="РасходИт2Сумма6">'Раздел 3'!#REF!</definedName>
    <definedName name="РасходИт2Сумма7">'Раздел 3'!#REF!</definedName>
    <definedName name="РасходИт2Сумма8">'Раздел 3'!#REF!</definedName>
    <definedName name="РасходКодАналит">'Раздел 2'!#REF!</definedName>
    <definedName name="РасходНаимПок">'Раздел 2'!#REF!</definedName>
    <definedName name="РасходСумма4">'Раздел 2'!#REF!</definedName>
    <definedName name="РасходСумма5">'Раздел 2'!#REF!</definedName>
    <definedName name="РасходСумма6">'Раздел 2'!#REF!</definedName>
    <definedName name="РасходСумма7">'Раздел 2'!#REF!</definedName>
    <definedName name="РасходСумма8">'Раздел 2'!#REF!</definedName>
    <definedName name="Руководитель">'Раздел 3'!$B$55</definedName>
    <definedName name="Столбец4Строка030">'Раздел 1'!$D$20</definedName>
    <definedName name="Столбец4Строка040">'Раздел 1'!$D$21</definedName>
    <definedName name="Столбец4Строка050">'Раздел 1'!$D$22</definedName>
    <definedName name="Столбец4Строка060">'Раздел 1'!$D$23</definedName>
    <definedName name="Столбец4Строка092">'Раздел 1'!$D$26</definedName>
    <definedName name="Столбец4Строка093">'Раздел 1'!$D$27</definedName>
    <definedName name="Столбец4Строка094">'Раздел 1'!$D$28</definedName>
    <definedName name="Столбец4Строка095">'Раздел 1'!$D$29</definedName>
    <definedName name="Столбец4Строка100">'Раздел 1'!$D$30</definedName>
    <definedName name="Столбец4Строка200">'Раздел 2'!$D$6</definedName>
    <definedName name="Столбец4Строка520_171">'Раздел 3'!$D$11</definedName>
    <definedName name="Столбец4Строка520_520">'Раздел 3'!$D$12</definedName>
    <definedName name="Столбец4Строка520_540">'Раздел 3'!$D$14</definedName>
    <definedName name="Столбец4Строка520_620">'Раздел 3'!$D$13</definedName>
    <definedName name="Столбец4Строка520_640">'Раздел 3'!$D$15</definedName>
    <definedName name="Столбец4Строка520_710">'Раздел 3'!$D$16</definedName>
    <definedName name="Столбец4Строка520_810">'Раздел 3'!$D$17</definedName>
    <definedName name="Столбец4Строка591">'Раздел 3'!$D$19</definedName>
    <definedName name="Столбец4Строка592">'Раздел 3'!$D$20</definedName>
    <definedName name="Столбец4Строка620_720">'Раздел 3'!$D$23</definedName>
    <definedName name="Столбец4Строка620_820">'Раздел 3'!$D$24</definedName>
    <definedName name="Столбец4Строка700">'Раздел 3'!$D$25</definedName>
    <definedName name="Столбец4Строка821">'Раздел 3'!$D$34</definedName>
    <definedName name="Столбец4Строка822">'Раздел 3'!$D$35</definedName>
    <definedName name="Столбец4Строка910">'Раздел 3'!$D$51</definedName>
    <definedName name="Столбец4Строка950">'Раздел 3'!$D$52</definedName>
    <definedName name="Столбец5Строка030">'Раздел 1'!$E$20</definedName>
    <definedName name="Столбец5Строка040">'Раздел 1'!$E$21</definedName>
    <definedName name="Столбец5Строка050">'Раздел 1'!$E$22</definedName>
    <definedName name="Столбец5Строка060">'Раздел 1'!$E$23</definedName>
    <definedName name="Столбец5Строка092">'Раздел 1'!$E$26</definedName>
    <definedName name="Столбец5Строка093">'Раздел 1'!$E$27</definedName>
    <definedName name="Столбец5Строка094">'Раздел 1'!$E$28</definedName>
    <definedName name="Столбец5Строка095">'Раздел 1'!$E$29</definedName>
    <definedName name="Столбец5Строка100">'Раздел 1'!$E$30</definedName>
    <definedName name="Столбец5Строка200">'Раздел 2'!$E$6</definedName>
    <definedName name="Столбец5Строка520_171">'Раздел 3'!$E$11</definedName>
    <definedName name="Столбец5Строка520_520">'Раздел 3'!$E$12</definedName>
    <definedName name="Столбец5Строка520_540">'Раздел 3'!$E$14</definedName>
    <definedName name="Столбец5Строка520_620">'Раздел 3'!$E$13</definedName>
    <definedName name="Столбец5Строка520_640">'Раздел 3'!$E$15</definedName>
    <definedName name="Столбец5Строка520_710">'Раздел 3'!$E$16</definedName>
    <definedName name="Столбец5Строка520_810">'Раздел 3'!$E$17</definedName>
    <definedName name="Столбец5Строка591">'Раздел 3'!$E$19</definedName>
    <definedName name="Столбец5Строка592">'Раздел 3'!$E$20</definedName>
    <definedName name="Столбец5Строка620_720">'Раздел 3'!$E$23</definedName>
    <definedName name="Столбец5Строка620_820">'Раздел 3'!$E$24</definedName>
    <definedName name="Столбец5Строка710">'Раздел 3'!$E$26</definedName>
    <definedName name="Столбец5Строка720">'Раздел 3'!$E$27</definedName>
    <definedName name="Столбец5Строка731">'Раздел 3'!$E$30</definedName>
    <definedName name="Столбец5Строка732">'Раздел 3'!$E$31</definedName>
    <definedName name="Столбец5Строка821">'Раздел 3'!$E$34</definedName>
    <definedName name="Столбец5Строка822">'Раздел 3'!$E$35</definedName>
    <definedName name="Столбец5Строка831">'Раздел 3'!$E$43</definedName>
    <definedName name="Столбец5Строка832">'Раздел 3'!$E$44</definedName>
    <definedName name="Столбец5Строка910">'Раздел 3'!$E$51</definedName>
    <definedName name="Столбец5Строка950">'Раздел 3'!$E$52</definedName>
    <definedName name="Столбец6Строка030">'Раздел 1'!$F$20</definedName>
    <definedName name="Столбец6Строка040">'Раздел 1'!$F$21</definedName>
    <definedName name="Столбец6Строка050">'Раздел 1'!$F$22</definedName>
    <definedName name="Столбец6Строка060">'Раздел 1'!$F$23</definedName>
    <definedName name="Столбец6Строка092">'Раздел 1'!$F$26</definedName>
    <definedName name="Столбец6Строка093">'Раздел 1'!$F$27</definedName>
    <definedName name="Столбец6Строка094">'Раздел 1'!$F$28</definedName>
    <definedName name="Столбец6Строка095">'Раздел 1'!$F$29</definedName>
    <definedName name="Столбец6Строка100">'Раздел 1'!$F$30</definedName>
    <definedName name="Столбец6Строка200">'Раздел 2'!$F$6</definedName>
    <definedName name="Столбец6Строка520_171">'Раздел 3'!$F$11</definedName>
    <definedName name="Столбец6Строка520_520">'Раздел 3'!$F$12</definedName>
    <definedName name="Столбец6Строка520_540">'Раздел 3'!$F$14</definedName>
    <definedName name="Столбец6Строка520_620">'Раздел 3'!$F$13</definedName>
    <definedName name="Столбец6Строка520_640">'Раздел 3'!$F$15</definedName>
    <definedName name="Столбец6Строка520_710">'Раздел 3'!$F$16</definedName>
    <definedName name="Столбец6Строка520_810">'Раздел 3'!$F$17</definedName>
    <definedName name="Столбец6Строка591">'Раздел 3'!$F$19</definedName>
    <definedName name="Столбец6Строка592">'Раздел 3'!$F$20</definedName>
    <definedName name="Столбец6Строка620_720">'Раздел 3'!$F$23</definedName>
    <definedName name="Столбец6Строка620_820">'Раздел 3'!$F$24</definedName>
    <definedName name="Столбец6Строка710">'Раздел 3'!$F$26</definedName>
    <definedName name="Столбец6Строка720">'Раздел 3'!$F$27</definedName>
    <definedName name="Столбец6Строка731">'Раздел 3'!$F$30</definedName>
    <definedName name="Столбец6Строка732">'Раздел 3'!$F$31</definedName>
    <definedName name="Столбец6Строка821">'Раздел 3'!$F$34</definedName>
    <definedName name="Столбец6Строка822">'Раздел 3'!$F$35</definedName>
    <definedName name="Столбец6Строка831">'Раздел 3'!$F$43</definedName>
    <definedName name="Столбец6Строка832">'Раздел 3'!$F$44</definedName>
    <definedName name="Столбец6Строка910">'Раздел 3'!$F$51</definedName>
    <definedName name="Столбец6Строка950">'Раздел 3'!$F$52</definedName>
    <definedName name="Столбец7Строка030">'Раздел 1'!$G$20</definedName>
    <definedName name="Столбец7Строка040">'Раздел 1'!$G$21</definedName>
    <definedName name="Столбец7Строка050">'Раздел 1'!$G$22</definedName>
    <definedName name="Столбец7Строка060">'Раздел 1'!$G$23</definedName>
    <definedName name="Столбец7Строка092">'Раздел 1'!$G$26</definedName>
    <definedName name="Столбец7Строка093">'Раздел 1'!$G$27</definedName>
    <definedName name="Столбец7Строка094">'Раздел 1'!$G$28</definedName>
    <definedName name="Столбец7Строка095">'Раздел 1'!$G$29</definedName>
    <definedName name="Столбец7Строка100">'Раздел 1'!$G$30</definedName>
    <definedName name="Столбец7Строка200">'Раздел 2'!$G$6</definedName>
    <definedName name="Столбец7Строка520_171">'Раздел 3'!$G$11</definedName>
    <definedName name="Столбец7Строка520_520">'Раздел 3'!$G$12</definedName>
    <definedName name="Столбец7Строка520_540">'Раздел 3'!$G$14</definedName>
    <definedName name="Столбец7Строка520_620">'Раздел 3'!$G$13</definedName>
    <definedName name="Столбец7Строка520_640">'Раздел 3'!$G$15</definedName>
    <definedName name="Столбец7Строка520_710">'Раздел 3'!$G$16</definedName>
    <definedName name="Столбец7Строка520_810">'Раздел 3'!$G$17</definedName>
    <definedName name="Столбец7Строка591">'Раздел 3'!$G$19</definedName>
    <definedName name="Столбец7Строка592">'Раздел 3'!$G$20</definedName>
    <definedName name="Столбец7Строка620_720">'Раздел 3'!$G$23</definedName>
    <definedName name="Столбец7Строка620_820">'Раздел 3'!$G$24</definedName>
    <definedName name="Столбец7Строка710">'Раздел 3'!$G$26</definedName>
    <definedName name="Столбец7Строка720">'Раздел 3'!$G$27</definedName>
    <definedName name="Столбец7Строка731">'Раздел 3'!$G$30</definedName>
    <definedName name="Столбец7Строка732">'Раздел 3'!$G$31</definedName>
    <definedName name="Столбец7Строка831">'Раздел 3'!$G$43</definedName>
    <definedName name="Столбец7Строка832">'Раздел 3'!$G$44</definedName>
    <definedName name="Столбец7Строка950">'Раздел 3'!$G$52</definedName>
    <definedName name="Столбец8Строка030">'Раздел 1'!$H$20</definedName>
    <definedName name="Столбец8Строка040">'Раздел 1'!$H$21</definedName>
    <definedName name="Столбец8Строка050">'Раздел 1'!$H$22</definedName>
    <definedName name="Столбец8Строка060">'Раздел 1'!$H$23</definedName>
    <definedName name="Столбец8Строка092">'Раздел 1'!$H$26</definedName>
    <definedName name="Столбец8Строка093">'Раздел 1'!$H$27</definedName>
    <definedName name="Столбец8Строка094">'Раздел 1'!$H$28</definedName>
    <definedName name="Столбец8Строка095">'Раздел 1'!$H$29</definedName>
    <definedName name="Столбец8Строка100">'Раздел 1'!$H$30</definedName>
    <definedName name="Столбец8Строка200">'Раздел 2'!$H$6</definedName>
    <definedName name="Столбец8Строка520_171">'Раздел 3'!$H$11</definedName>
    <definedName name="Столбец8Строка520_520">'Раздел 3'!$H$12</definedName>
    <definedName name="Столбец8Строка520_540">'Раздел 3'!$H$14</definedName>
    <definedName name="Столбец8Строка520_620">'Раздел 3'!$H$13</definedName>
    <definedName name="Столбец8Строка520_640">'Раздел 3'!$H$15</definedName>
    <definedName name="Столбец8Строка520_710">'Раздел 3'!$H$16</definedName>
    <definedName name="Столбец8Строка520_810">'Раздел 3'!$H$17</definedName>
    <definedName name="Столбец8Строка591">'Раздел 3'!$H$19</definedName>
    <definedName name="Столбец8Строка620_720">'Раздел 3'!$H$23</definedName>
    <definedName name="Столбец8Строка620_820">'Раздел 3'!$H$24</definedName>
    <definedName name="Столбец8Строка831">'Раздел 3'!$H$43</definedName>
    <definedName name="Столбец8Строка832">'Раздел 3'!$H$44</definedName>
    <definedName name="Телефон">'Раздел 3'!$G$61</definedName>
    <definedName name="ТолькоБСиНКО">'Раздел 1'!$J$14</definedName>
    <definedName name="ТолькоБСиНКО_10">'Раздел 1'!$J$14</definedName>
    <definedName name="ТолькоБСиНКО_11">'Раздел 1'!$J$14</definedName>
    <definedName name="ТолькоБСиНКО_12">'Раздел 1'!$J$14</definedName>
    <definedName name="ТолькоБСиНКО_13">'Раздел 1'!$J$14</definedName>
    <definedName name="ТолькоБСиНКО_2">'Раздел 1'!$J$14</definedName>
    <definedName name="ТолькоБСиНКО_3">'Раздел 1'!$J$14</definedName>
    <definedName name="ТолькоБСиНКО_4">'Раздел 1'!$J$14</definedName>
    <definedName name="ТолькоБСиНКО_5">'Раздел 1'!$J$14</definedName>
    <definedName name="ТолькоБСиНКО_6">'Раздел 1'!$J$14</definedName>
    <definedName name="ТолькоБСиНКО_7">'Раздел 1'!$J$14</definedName>
    <definedName name="ТолькоБСиНКО_8">'Раздел 1'!$J$14</definedName>
    <definedName name="ТолькоБСиНКО_9">'Раздел 1'!$J$14</definedName>
    <definedName name="Учредитель">'Раздел 1'!$B$8</definedName>
  </definedNames>
  <calcPr fullCalcOnLoad="1" fullPrecision="0"/>
</workbook>
</file>

<file path=xl/sharedStrings.xml><?xml version="1.0" encoding="utf-8"?>
<sst xmlns="http://schemas.openxmlformats.org/spreadsheetml/2006/main" count="335" uniqueCount="178">
  <si>
    <t>820</t>
  </si>
  <si>
    <t>Доходы от переоценки активов</t>
  </si>
  <si>
    <t>x</t>
  </si>
  <si>
    <t/>
  </si>
  <si>
    <t>040</t>
  </si>
  <si>
    <t>8</t>
  </si>
  <si>
    <t>4</t>
  </si>
  <si>
    <t>Учредитель</t>
  </si>
  <si>
    <t>730</t>
  </si>
  <si>
    <t xml:space="preserve">по ОКПО </t>
  </si>
  <si>
    <t>из них:</t>
  </si>
  <si>
    <t>911</t>
  </si>
  <si>
    <t>171</t>
  </si>
  <si>
    <t>увеличение расчетов по внутреннему привлечению остатков средств (Кт 030406000)</t>
  </si>
  <si>
    <t>420</t>
  </si>
  <si>
    <t>КОДЫ</t>
  </si>
  <si>
    <t>092</t>
  </si>
  <si>
    <t>010</t>
  </si>
  <si>
    <t>Обособленное подразделение</t>
  </si>
  <si>
    <t>Уменьшение задолженности по внешнему государственному долгу</t>
  </si>
  <si>
    <t>через кассу</t>
  </si>
  <si>
    <t>Прочие доходы</t>
  </si>
  <si>
    <t>ки</t>
  </si>
  <si>
    <t>на 01 января 2023 г.</t>
  </si>
  <si>
    <t>" _______ "  ______________________ 20____ г.</t>
  </si>
  <si>
    <t>Безушкова В.А.</t>
  </si>
  <si>
    <t>110</t>
  </si>
  <si>
    <t>Движение денежных средств</t>
  </si>
  <si>
    <t>520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</si>
  <si>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</si>
  <si>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Безвозмездные денежные поступления</t>
  </si>
  <si>
    <t>1. Доходы учреждения</t>
  </si>
  <si>
    <t>Уменьшение стоимости ценных бумаг, кроме акций и иных форм участия в капитале</t>
  </si>
  <si>
    <t>плановых</t>
  </si>
  <si>
    <t>Изменение остатков по внутренним оборотам средств учреждения</t>
  </si>
  <si>
    <t>через банковские</t>
  </si>
  <si>
    <t>от выбытий непроизведенных активов</t>
  </si>
  <si>
    <t>200</t>
  </si>
  <si>
    <t>Форма 0503737 с.4</t>
  </si>
  <si>
    <t>Код</t>
  </si>
  <si>
    <t>140</t>
  </si>
  <si>
    <t>Увеличение стоимости ценных бумаг, кроме акций и иных форм участия в капитале</t>
  </si>
  <si>
    <t>от выбытий основных средств</t>
  </si>
  <si>
    <t>3</t>
  </si>
  <si>
    <t>430</t>
  </si>
  <si>
    <t>7</t>
  </si>
  <si>
    <t>Наименование органа, осуществля-</t>
  </si>
  <si>
    <t>уменьшение расчетов по внутреннему привлечению остатков средств (Дт 030406000)</t>
  </si>
  <si>
    <t>Увеличение задолженности по внешнему государственному долгу</t>
  </si>
  <si>
    <t>(расшифровка подписи)</t>
  </si>
  <si>
    <t>Источники финансирования дефицита средств - всего</t>
  </si>
  <si>
    <t>итого</t>
  </si>
  <si>
    <t>уменьшение остатков средств учреждения</t>
  </si>
  <si>
    <t>095</t>
  </si>
  <si>
    <t>050</t>
  </si>
  <si>
    <t>830</t>
  </si>
  <si>
    <t>поступление денежных средств прочие</t>
  </si>
  <si>
    <t>10</t>
  </si>
  <si>
    <t>Субсидии на иные цели</t>
  </si>
  <si>
    <t>720</t>
  </si>
  <si>
    <t>(в ред. Приказа Минфина России от 20.05.2022 № 78н)</t>
  </si>
  <si>
    <t>4. Сведения о возвратах остатков субсидий и расходов прошлых лет</t>
  </si>
  <si>
    <t>от выбытий материальных запасов</t>
  </si>
  <si>
    <t>590</t>
  </si>
  <si>
    <t>Вид финансового обеспечения (деятельности)</t>
  </si>
  <si>
    <t>Изменение остатков по внутренним расчетам</t>
  </si>
  <si>
    <t xml:space="preserve">Форма по ОКУД </t>
  </si>
  <si>
    <t>32627101</t>
  </si>
  <si>
    <t>ОТЧЕТ</t>
  </si>
  <si>
    <t>счета</t>
  </si>
  <si>
    <t>Результат исполнения (дефицит / профицит)</t>
  </si>
  <si>
    <t>Доходы от собственности</t>
  </si>
  <si>
    <t>Сумма отклонения</t>
  </si>
  <si>
    <t>Утверждено</t>
  </si>
  <si>
    <t>620</t>
  </si>
  <si>
    <t>муниципальное бюджетное общеобразовательное учреждение "Основная общеобразовательная школа № 6"</t>
  </si>
  <si>
    <t>150</t>
  </si>
  <si>
    <t>Главный бухгалтер  _________________________</t>
  </si>
  <si>
    <t>Доходы - всего</t>
  </si>
  <si>
    <t>Увеличение задолженности по внутреннему государственному (муниципальному) долгу</t>
  </si>
  <si>
    <t>Исполнено плановых назначений</t>
  </si>
  <si>
    <t xml:space="preserve">по ОКЕИ </t>
  </si>
  <si>
    <t xml:space="preserve">по ОКТМО </t>
  </si>
  <si>
    <t>Внешние источники</t>
  </si>
  <si>
    <t>240</t>
  </si>
  <si>
    <t>244</t>
  </si>
  <si>
    <t>01.01.2023</t>
  </si>
  <si>
    <t>уменьшение остатков по внутренним расчетам (Дт 030404610)</t>
  </si>
  <si>
    <t>Форма 0503737 с.3</t>
  </si>
  <si>
    <t>3. Источники финансирования дефицита средств учреждения</t>
  </si>
  <si>
    <t>100</t>
  </si>
  <si>
    <t>увеличение остатков средств, всего</t>
  </si>
  <si>
    <t>6</t>
  </si>
  <si>
    <t>822</t>
  </si>
  <si>
    <t>732</t>
  </si>
  <si>
    <t>Доходы от оказания платных услуг (работ), компенсаций затрат</t>
  </si>
  <si>
    <t>2. Расходы учреждения</t>
  </si>
  <si>
    <t>Доходы от операций с активами</t>
  </si>
  <si>
    <t>640</t>
  </si>
  <si>
    <t>Учреждение</t>
  </si>
  <si>
    <t>950</t>
  </si>
  <si>
    <t>увеличение остатков по внутренним расчетам (Кт 030404510)</t>
  </si>
  <si>
    <t>500</t>
  </si>
  <si>
    <t>130</t>
  </si>
  <si>
    <t>Изменение остатков средств</t>
  </si>
  <si>
    <t>831</t>
  </si>
  <si>
    <t>090</t>
  </si>
  <si>
    <t>094</t>
  </si>
  <si>
    <t xml:space="preserve">                                              (подпись)</t>
  </si>
  <si>
    <t>учреждения</t>
  </si>
  <si>
    <t>Штрафы, пени, неустойки, возмещения ущерба</t>
  </si>
  <si>
    <t xml:space="preserve">Единица измерения:  руб </t>
  </si>
  <si>
    <t>610</t>
  </si>
  <si>
    <t>591</t>
  </si>
  <si>
    <t>Наименование показателя</t>
  </si>
  <si>
    <t>Возвращено расходов прошлых лет, всего</t>
  </si>
  <si>
    <t>увеличение остатков средств учреждения</t>
  </si>
  <si>
    <t>в том числе:</t>
  </si>
  <si>
    <t>060</t>
  </si>
  <si>
    <t>450</t>
  </si>
  <si>
    <t>Изменение остатков расчетов по внутренним привлечениям средств</t>
  </si>
  <si>
    <t>ющего полномочия учредителя</t>
  </si>
  <si>
    <t>710</t>
  </si>
  <si>
    <t>Возвращено остатков субсидий прошлых лет, всего</t>
  </si>
  <si>
    <t>(телефон, e-mail)</t>
  </si>
  <si>
    <t>уменьшение остатков средств, всего</t>
  </si>
  <si>
    <t>030</t>
  </si>
  <si>
    <t>400</t>
  </si>
  <si>
    <t>через лицевые</t>
  </si>
  <si>
    <t>Внутренние источники</t>
  </si>
  <si>
    <t xml:space="preserve">                                                   (подпись)</t>
  </si>
  <si>
    <t>Прочая закупка товаров, работ и услуг для обеспечения государственных (муниципальных) нужд</t>
  </si>
  <si>
    <t>Форма 0503737 с.2</t>
  </si>
  <si>
    <t xml:space="preserve">Глава по БК </t>
  </si>
  <si>
    <t>0503737</t>
  </si>
  <si>
    <t>стро-</t>
  </si>
  <si>
    <t>9</t>
  </si>
  <si>
    <t>5</t>
  </si>
  <si>
    <t>821</t>
  </si>
  <si>
    <t>Расходы - всего</t>
  </si>
  <si>
    <t>(стр.520+стр.590+стр.620+стр.700+стр.730+стр.820+стр.830)</t>
  </si>
  <si>
    <t>Уменьшение задолженности по ссудам и кредитам</t>
  </si>
  <si>
    <t>операциями</t>
  </si>
  <si>
    <t>731</t>
  </si>
  <si>
    <t>383</t>
  </si>
  <si>
    <t>от выбытий нематериальных активов</t>
  </si>
  <si>
    <t>910</t>
  </si>
  <si>
    <t>540</t>
  </si>
  <si>
    <t>Произведено возвратов</t>
  </si>
  <si>
    <t>832</t>
  </si>
  <si>
    <t>093</t>
  </si>
  <si>
    <t>ОБ ИСПОЛНЕНИИ УЧРЕЖДЕНИЕМ ПЛАНА ЕГО ФИНАНСОВО-ХОЗЯЙСТВЕННОЙ ДЕЯТЕЛЬНОСТИ</t>
  </si>
  <si>
    <t>Гросс С.Г.</t>
  </si>
  <si>
    <t>анали-</t>
  </si>
  <si>
    <t>выбытие денежных средств</t>
  </si>
  <si>
    <t>46335898</t>
  </si>
  <si>
    <t>Фонд оплаты труда учреждений</t>
  </si>
  <si>
    <t>120</t>
  </si>
  <si>
    <t>592</t>
  </si>
  <si>
    <t>510</t>
  </si>
  <si>
    <t>410</t>
  </si>
  <si>
    <t>тики</t>
  </si>
  <si>
    <t>Руководитель  _____________________________</t>
  </si>
  <si>
    <t>некассовыми</t>
  </si>
  <si>
    <t>Увеличение задолженности по кредитам</t>
  </si>
  <si>
    <t>119</t>
  </si>
  <si>
    <t>Уменьшение задолженности по внутреннему государственному (муниципальному) долгу</t>
  </si>
  <si>
    <t>111</t>
  </si>
  <si>
    <t>810</t>
  </si>
  <si>
    <t>440</t>
  </si>
  <si>
    <t>Исполнитель  ____________________     __________________</t>
  </si>
  <si>
    <t>700</t>
  </si>
  <si>
    <t>назначений</t>
  </si>
  <si>
    <t xml:space="preserve">Дата </t>
  </si>
  <si>
    <t xml:space="preserve">                                 (должность)                        (подпись)</t>
  </si>
  <si>
    <t xml:space="preserve">1    </t>
  </si>
  <si>
    <t>180</t>
  </si>
  <si>
    <t>Периодичность: годовая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</si>
</sst>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00000"/>
    <numFmt numFmtId="185" formatCode="0.00;[Red]0.00"/>
    <numFmt numFmtId="186" formatCode="#,##0&quot;р.&quot;"/>
    <numFmt numFmtId="187" formatCode="#,##0.00&quot;р.&quot;"/>
    <numFmt numFmtId="188" formatCode="d\ mmm\ yy"/>
    <numFmt numFmtId="189" formatCode="dd\ mmm\ yy"/>
    <numFmt numFmtId="190" formatCode="#,###"/>
    <numFmt numFmtId="191" formatCode="0;\-0;&quot;-                  &quot;"/>
    <numFmt numFmtId="192" formatCode="\-#,###"/>
    <numFmt numFmtId="193" formatCode="#,###.##;\ \-"/>
    <numFmt numFmtId="194" formatCode="#,###.##;\ \-\ #,###.##;\ \-"/>
    <numFmt numFmtId="195" formatCode="#,###.00;\ \-\ #,###.00;\ \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3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7"/>
      <name val="Arial Cyr"/>
      <family val="0"/>
    </font>
    <font>
      <sz val="10"/>
      <color indexed="8"/>
      <name val="Arial Cyr"/>
      <family val="0"/>
    </font>
    <font>
      <sz val="8"/>
      <color indexed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30" borderId="7" applyNumberFormat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8" fillId="34" borderId="0" applyNumberFormat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42" fillId="37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18" xfId="0" applyNumberFormat="1" applyFont="1" applyFill="1" applyBorder="1" applyAlignment="1" applyProtection="1">
      <alignment horizontal="center"/>
      <protection/>
    </xf>
    <xf numFmtId="173" fontId="2" fillId="0" borderId="17" xfId="0" applyNumberFormat="1" applyFont="1" applyFill="1" applyBorder="1" applyAlignment="1" applyProtection="1">
      <alignment horizontal="center"/>
      <protection/>
    </xf>
    <xf numFmtId="173" fontId="2" fillId="0" borderId="19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173" fontId="2" fillId="0" borderId="23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26" xfId="0" applyNumberFormat="1" applyFont="1" applyFill="1" applyBorder="1" applyAlignment="1" applyProtection="1">
      <alignment horizontal="right"/>
      <protection/>
    </xf>
    <xf numFmtId="49" fontId="2" fillId="0" borderId="27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0" fontId="2" fillId="0" borderId="26" xfId="0" applyNumberFormat="1" applyFont="1" applyFill="1" applyBorder="1" applyAlignment="1" applyProtection="1">
      <alignment horizontal="center" wrapText="1"/>
      <protection/>
    </xf>
    <xf numFmtId="0" fontId="2" fillId="0" borderId="26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Continuous"/>
      <protection/>
    </xf>
    <xf numFmtId="49" fontId="5" fillId="0" borderId="29" xfId="0" applyNumberFormat="1" applyFont="1" applyFill="1" applyBorder="1" applyAlignment="1" applyProtection="1">
      <alignment/>
      <protection/>
    </xf>
    <xf numFmtId="49" fontId="2" fillId="0" borderId="29" xfId="0" applyNumberFormat="1" applyFont="1" applyFill="1" applyBorder="1" applyAlignment="1" applyProtection="1">
      <alignment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49" fontId="2" fillId="0" borderId="31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14" xfId="0" applyNumberFormat="1" applyFont="1" applyFill="1" applyBorder="1" applyAlignment="1" applyProtection="1">
      <alignment horizontal="centerContinuous"/>
      <protection/>
    </xf>
    <xf numFmtId="0" fontId="2" fillId="0" borderId="24" xfId="0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 horizontal="right"/>
      <protection/>
    </xf>
    <xf numFmtId="173" fontId="3" fillId="0" borderId="19" xfId="0" applyNumberFormat="1" applyFont="1" applyFill="1" applyBorder="1" applyAlignment="1" applyProtection="1">
      <alignment horizontal="center"/>
      <protection/>
    </xf>
    <xf numFmtId="49" fontId="3" fillId="0" borderId="32" xfId="0" applyNumberFormat="1" applyFont="1" applyFill="1" applyBorder="1" applyAlignment="1" applyProtection="1">
      <alignment horizontal="center"/>
      <protection/>
    </xf>
    <xf numFmtId="173" fontId="3" fillId="0" borderId="18" xfId="0" applyNumberFormat="1" applyFont="1" applyFill="1" applyBorder="1" applyAlignment="1" applyProtection="1">
      <alignment horizontal="center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173" fontId="2" fillId="0" borderId="34" xfId="0" applyNumberFormat="1" applyFont="1" applyFill="1" applyBorder="1" applyAlignment="1" applyProtection="1">
      <alignment horizontal="center"/>
      <protection/>
    </xf>
    <xf numFmtId="173" fontId="2" fillId="0" borderId="35" xfId="0" applyNumberFormat="1" applyFont="1" applyFill="1" applyBorder="1" applyAlignment="1" applyProtection="1">
      <alignment horizontal="center"/>
      <protection/>
    </xf>
    <xf numFmtId="0" fontId="4" fillId="0" borderId="36" xfId="0" applyNumberFormat="1" applyFont="1" applyFill="1" applyBorder="1" applyAlignment="1" applyProtection="1">
      <alignment horizontal="left" wrapText="1"/>
      <protection/>
    </xf>
    <xf numFmtId="49" fontId="2" fillId="0" borderId="37" xfId="0" applyNumberFormat="1" applyFont="1" applyFill="1" applyBorder="1" applyAlignment="1" applyProtection="1">
      <alignment horizontal="center"/>
      <protection/>
    </xf>
    <xf numFmtId="0" fontId="2" fillId="0" borderId="38" xfId="0" applyNumberFormat="1" applyFont="1" applyFill="1" applyBorder="1" applyAlignment="1" applyProtection="1">
      <alignment horizontal="center" wrapText="1"/>
      <protection/>
    </xf>
    <xf numFmtId="0" fontId="4" fillId="0" borderId="39" xfId="0" applyNumberFormat="1" applyFont="1" applyFill="1" applyBorder="1" applyAlignment="1" applyProtection="1">
      <alignment horizontal="left" wrapText="1"/>
      <protection/>
    </xf>
    <xf numFmtId="49" fontId="2" fillId="0" borderId="18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0" fontId="2" fillId="0" borderId="40" xfId="0" applyNumberFormat="1" applyFont="1" applyFill="1" applyBorder="1" applyAlignment="1" applyProtection="1">
      <alignment horizontal="left" wrapText="1"/>
      <protection/>
    </xf>
    <xf numFmtId="49" fontId="2" fillId="0" borderId="41" xfId="0" applyNumberFormat="1" applyFont="1" applyFill="1" applyBorder="1" applyAlignment="1" applyProtection="1">
      <alignment horizontal="center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173" fontId="3" fillId="0" borderId="23" xfId="0" applyNumberFormat="1" applyFont="1" applyFill="1" applyBorder="1" applyAlignment="1" applyProtection="1">
      <alignment horizontal="center"/>
      <protection/>
    </xf>
    <xf numFmtId="0" fontId="3" fillId="0" borderId="43" xfId="0" applyNumberFormat="1" applyFont="1" applyFill="1" applyBorder="1" applyAlignment="1" applyProtection="1">
      <alignment horizontal="left" wrapText="1"/>
      <protection/>
    </xf>
    <xf numFmtId="49" fontId="2" fillId="0" borderId="44" xfId="0" applyNumberFormat="1" applyFont="1" applyFill="1" applyBorder="1" applyAlignment="1" applyProtection="1">
      <alignment horizontal="center"/>
      <protection/>
    </xf>
    <xf numFmtId="49" fontId="2" fillId="0" borderId="45" xfId="0" applyNumberFormat="1" applyFont="1" applyFill="1" applyBorder="1" applyAlignment="1" applyProtection="1">
      <alignment horizontal="center"/>
      <protection/>
    </xf>
    <xf numFmtId="173" fontId="2" fillId="0" borderId="46" xfId="0" applyNumberFormat="1" applyFont="1" applyFill="1" applyBorder="1" applyAlignment="1" applyProtection="1">
      <alignment horizontal="center"/>
      <protection/>
    </xf>
    <xf numFmtId="173" fontId="2" fillId="0" borderId="45" xfId="0" applyNumberFormat="1" applyFont="1" applyFill="1" applyBorder="1" applyAlignment="1" applyProtection="1">
      <alignment horizontal="center"/>
      <protection/>
    </xf>
    <xf numFmtId="173" fontId="2" fillId="0" borderId="47" xfId="0" applyNumberFormat="1" applyFont="1" applyFill="1" applyBorder="1" applyAlignment="1" applyProtection="1">
      <alignment horizontal="center"/>
      <protection/>
    </xf>
    <xf numFmtId="173" fontId="3" fillId="0" borderId="10" xfId="0" applyNumberFormat="1" applyFont="1" applyFill="1" applyBorder="1" applyAlignment="1" applyProtection="1">
      <alignment horizontal="center"/>
      <protection/>
    </xf>
    <xf numFmtId="173" fontId="3" fillId="0" borderId="48" xfId="0" applyNumberFormat="1" applyFont="1" applyFill="1" applyBorder="1" applyAlignment="1" applyProtection="1">
      <alignment horizontal="center"/>
      <protection/>
    </xf>
    <xf numFmtId="49" fontId="3" fillId="0" borderId="24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2" fillId="0" borderId="49" xfId="0" applyNumberFormat="1" applyFont="1" applyFill="1" applyBorder="1" applyAlignment="1" applyProtection="1">
      <alignment horizontal="center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vertical="top"/>
      <protection/>
    </xf>
    <xf numFmtId="0" fontId="2" fillId="0" borderId="43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2" fillId="0" borderId="24" xfId="0" applyNumberFormat="1" applyFont="1" applyFill="1" applyBorder="1" applyAlignment="1" applyProtection="1">
      <alignment/>
      <protection/>
    </xf>
    <xf numFmtId="173" fontId="3" fillId="0" borderId="50" xfId="0" applyNumberFormat="1" applyFont="1" applyFill="1" applyBorder="1" applyAlignment="1" applyProtection="1">
      <alignment horizontal="center"/>
      <protection/>
    </xf>
    <xf numFmtId="173" fontId="3" fillId="0" borderId="51" xfId="0" applyNumberFormat="1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173" fontId="2" fillId="0" borderId="16" xfId="0" applyNumberFormat="1" applyFont="1" applyFill="1" applyBorder="1" applyAlignment="1" applyProtection="1">
      <alignment horizontal="center"/>
      <protection/>
    </xf>
    <xf numFmtId="173" fontId="2" fillId="0" borderId="28" xfId="0" applyNumberFormat="1" applyFont="1" applyFill="1" applyBorder="1" applyAlignment="1" applyProtection="1">
      <alignment horizontal="center"/>
      <protection/>
    </xf>
    <xf numFmtId="173" fontId="2" fillId="0" borderId="15" xfId="0" applyNumberFormat="1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 horizontal="center"/>
      <protection/>
    </xf>
    <xf numFmtId="173" fontId="2" fillId="0" borderId="52" xfId="0" applyNumberFormat="1" applyFont="1" applyFill="1" applyBorder="1" applyAlignment="1" applyProtection="1">
      <alignment horizontal="center"/>
      <protection/>
    </xf>
    <xf numFmtId="173" fontId="3" fillId="0" borderId="47" xfId="0" applyNumberFormat="1" applyFont="1" applyFill="1" applyBorder="1" applyAlignment="1" applyProtection="1">
      <alignment horizontal="center"/>
      <protection/>
    </xf>
    <xf numFmtId="0" fontId="2" fillId="0" borderId="27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 wrapText="1"/>
      <protection/>
    </xf>
    <xf numFmtId="49" fontId="2" fillId="0" borderId="53" xfId="0" applyNumberFormat="1" applyFont="1" applyFill="1" applyBorder="1" applyAlignment="1" applyProtection="1">
      <alignment horizontal="center"/>
      <protection/>
    </xf>
    <xf numFmtId="49" fontId="2" fillId="0" borderId="25" xfId="0" applyNumberFormat="1" applyFont="1" applyFill="1" applyBorder="1" applyAlignment="1" applyProtection="1">
      <alignment horizontal="center"/>
      <protection/>
    </xf>
    <xf numFmtId="173" fontId="2" fillId="0" borderId="25" xfId="0" applyNumberFormat="1" applyFont="1" applyFill="1" applyBorder="1" applyAlignment="1" applyProtection="1">
      <alignment horizontal="center"/>
      <protection/>
    </xf>
    <xf numFmtId="49" fontId="2" fillId="0" borderId="54" xfId="0" applyNumberFormat="1" applyFont="1" applyFill="1" applyBorder="1" applyAlignment="1" applyProtection="1">
      <alignment horizontal="center"/>
      <protection/>
    </xf>
    <xf numFmtId="0" fontId="2" fillId="0" borderId="55" xfId="0" applyNumberFormat="1" applyFont="1" applyFill="1" applyBorder="1" applyAlignment="1" applyProtection="1">
      <alignment horizontal="left" wrapText="1"/>
      <protection/>
    </xf>
    <xf numFmtId="49" fontId="3" fillId="0" borderId="45" xfId="0" applyNumberFormat="1" applyFont="1" applyFill="1" applyBorder="1" applyAlignment="1" applyProtection="1">
      <alignment horizontal="center"/>
      <protection/>
    </xf>
    <xf numFmtId="0" fontId="4" fillId="0" borderId="40" xfId="0" applyNumberFormat="1" applyFont="1" applyFill="1" applyBorder="1" applyAlignment="1" applyProtection="1">
      <alignment horizontal="left" wrapText="1"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left" wrapText="1"/>
      <protection/>
    </xf>
    <xf numFmtId="0" fontId="3" fillId="0" borderId="56" xfId="0" applyNumberFormat="1" applyFont="1" applyFill="1" applyBorder="1" applyAlignment="1" applyProtection="1">
      <alignment horizontal="left" wrapText="1"/>
      <protection/>
    </xf>
    <xf numFmtId="49" fontId="3" fillId="0" borderId="57" xfId="0" applyNumberFormat="1" applyFont="1" applyFill="1" applyBorder="1" applyAlignment="1" applyProtection="1">
      <alignment horizontal="center"/>
      <protection/>
    </xf>
    <xf numFmtId="173" fontId="3" fillId="0" borderId="45" xfId="0" applyNumberFormat="1" applyFont="1" applyFill="1" applyBorder="1" applyAlignment="1" applyProtection="1">
      <alignment horizontal="center"/>
      <protection/>
    </xf>
    <xf numFmtId="49" fontId="2" fillId="0" borderId="58" xfId="0" applyNumberFormat="1" applyFont="1" applyFill="1" applyBorder="1" applyAlignment="1" applyProtection="1">
      <alignment horizontal="center"/>
      <protection/>
    </xf>
    <xf numFmtId="173" fontId="2" fillId="0" borderId="59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173" fontId="2" fillId="0" borderId="48" xfId="0" applyNumberFormat="1" applyFont="1" applyFill="1" applyBorder="1" applyAlignment="1" applyProtection="1">
      <alignment horizontal="center"/>
      <protection/>
    </xf>
    <xf numFmtId="49" fontId="3" fillId="0" borderId="50" xfId="0" applyNumberFormat="1" applyFont="1" applyFill="1" applyBorder="1" applyAlignment="1" applyProtection="1">
      <alignment horizontal="center"/>
      <protection/>
    </xf>
    <xf numFmtId="49" fontId="3" fillId="0" borderId="60" xfId="0" applyNumberFormat="1" applyFont="1" applyFill="1" applyBorder="1" applyAlignment="1" applyProtection="1">
      <alignment horizontal="center"/>
      <protection/>
    </xf>
    <xf numFmtId="0" fontId="3" fillId="0" borderId="36" xfId="0" applyNumberFormat="1" applyFont="1" applyFill="1" applyBorder="1" applyAlignment="1" applyProtection="1">
      <alignment horizontal="left" wrapText="1"/>
      <protection/>
    </xf>
    <xf numFmtId="49" fontId="2" fillId="0" borderId="61" xfId="0" applyNumberFormat="1" applyFont="1" applyFill="1" applyBorder="1" applyAlignment="1" applyProtection="1">
      <alignment horizontal="center"/>
      <protection/>
    </xf>
    <xf numFmtId="49" fontId="2" fillId="0" borderId="62" xfId="0" applyNumberFormat="1" applyFont="1" applyFill="1" applyBorder="1" applyAlignment="1" applyProtection="1">
      <alignment horizontal="center"/>
      <protection/>
    </xf>
    <xf numFmtId="0" fontId="2" fillId="0" borderId="63" xfId="0" applyNumberFormat="1" applyFont="1" applyFill="1" applyBorder="1" applyAlignment="1" applyProtection="1">
      <alignment horizontal="left" wrapText="1"/>
      <protection/>
    </xf>
    <xf numFmtId="0" fontId="4" fillId="0" borderId="26" xfId="0" applyNumberFormat="1" applyFont="1" applyFill="1" applyBorder="1" applyAlignment="1" applyProtection="1">
      <alignment horizontal="left" wrapText="1"/>
      <protection/>
    </xf>
    <xf numFmtId="0" fontId="2" fillId="0" borderId="63" xfId="0" applyNumberFormat="1" applyFont="1" applyFill="1" applyBorder="1" applyAlignment="1" applyProtection="1">
      <alignment horizontal="center" wrapText="1"/>
      <protection/>
    </xf>
    <xf numFmtId="173" fontId="2" fillId="0" borderId="0" xfId="0" applyNumberFormat="1" applyFont="1" applyFill="1" applyAlignment="1" applyProtection="1">
      <alignment horizontal="center"/>
      <protection/>
    </xf>
    <xf numFmtId="173" fontId="2" fillId="0" borderId="13" xfId="0" applyNumberFormat="1" applyFont="1" applyFill="1" applyBorder="1" applyAlignment="1" applyProtection="1">
      <alignment horizontal="center"/>
      <protection/>
    </xf>
    <xf numFmtId="0" fontId="4" fillId="0" borderId="55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Alignment="1" applyProtection="1">
      <alignment/>
      <protection/>
    </xf>
    <xf numFmtId="0" fontId="2" fillId="0" borderId="32" xfId="0" applyNumberFormat="1" applyFont="1" applyFill="1" applyBorder="1" applyAlignment="1" applyProtection="1">
      <alignment horizontal="center"/>
      <protection/>
    </xf>
    <xf numFmtId="49" fontId="2" fillId="0" borderId="64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"/>
      <protection/>
    </xf>
    <xf numFmtId="173" fontId="3" fillId="0" borderId="14" xfId="0" applyNumberFormat="1" applyFont="1" applyFill="1" applyBorder="1" applyAlignment="1" applyProtection="1">
      <alignment horizontal="center"/>
      <protection/>
    </xf>
    <xf numFmtId="173" fontId="3" fillId="0" borderId="16" xfId="0" applyNumberFormat="1" applyFont="1" applyFill="1" applyBorder="1" applyAlignment="1" applyProtection="1">
      <alignment horizontal="center"/>
      <protection/>
    </xf>
    <xf numFmtId="0" fontId="2" fillId="0" borderId="64" xfId="0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centerContinuous"/>
      <protection/>
    </xf>
    <xf numFmtId="0" fontId="2" fillId="0" borderId="29" xfId="0" applyNumberFormat="1" applyFont="1" applyFill="1" applyBorder="1" applyAlignment="1" applyProtection="1">
      <alignment horizontal="centerContinuous"/>
      <protection/>
    </xf>
    <xf numFmtId="49" fontId="2" fillId="0" borderId="39" xfId="0" applyNumberFormat="1" applyFont="1" applyFill="1" applyBorder="1" applyAlignment="1" applyProtection="1">
      <alignment horizontal="left" wrapText="1"/>
      <protection/>
    </xf>
    <xf numFmtId="49" fontId="5" fillId="0" borderId="55" xfId="0" applyNumberFormat="1" applyFont="1" applyFill="1" applyBorder="1" applyAlignment="1" applyProtection="1">
      <alignment horizontal="left" wrapText="1"/>
      <protection/>
    </xf>
    <xf numFmtId="49" fontId="5" fillId="0" borderId="54" xfId="0" applyNumberFormat="1" applyFont="1" applyFill="1" applyBorder="1" applyAlignment="1" applyProtection="1">
      <alignment horizontal="center"/>
      <protection/>
    </xf>
    <xf numFmtId="49" fontId="5" fillId="0" borderId="17" xfId="0" applyNumberFormat="1" applyFont="1" applyFill="1" applyBorder="1" applyAlignment="1" applyProtection="1">
      <alignment horizontal="center"/>
      <protection/>
    </xf>
    <xf numFmtId="173" fontId="5" fillId="0" borderId="17" xfId="0" applyNumberFormat="1" applyFont="1" applyFill="1" applyBorder="1" applyAlignment="1" applyProtection="1">
      <alignment horizontal="center"/>
      <protection/>
    </xf>
    <xf numFmtId="173" fontId="5" fillId="0" borderId="48" xfId="0" applyNumberFormat="1" applyFont="1" applyFill="1" applyBorder="1" applyAlignment="1" applyProtection="1">
      <alignment horizontal="center"/>
      <protection/>
    </xf>
    <xf numFmtId="49" fontId="6" fillId="0" borderId="55" xfId="0" applyNumberFormat="1" applyFont="1" applyFill="1" applyBorder="1" applyAlignment="1" applyProtection="1">
      <alignment horizontal="left" wrapText="1"/>
      <protection/>
    </xf>
    <xf numFmtId="49" fontId="6" fillId="0" borderId="54" xfId="0" applyNumberFormat="1" applyFont="1" applyFill="1" applyBorder="1" applyAlignment="1" applyProtection="1">
      <alignment horizontal="center"/>
      <protection/>
    </xf>
    <xf numFmtId="49" fontId="6" fillId="0" borderId="17" xfId="0" applyNumberFormat="1" applyFont="1" applyFill="1" applyBorder="1" applyAlignment="1" applyProtection="1">
      <alignment horizontal="center"/>
      <protection/>
    </xf>
    <xf numFmtId="173" fontId="6" fillId="0" borderId="17" xfId="0" applyNumberFormat="1" applyFont="1" applyFill="1" applyBorder="1" applyAlignment="1" applyProtection="1">
      <alignment horizontal="center"/>
      <protection/>
    </xf>
    <xf numFmtId="173" fontId="6" fillId="0" borderId="48" xfId="0" applyNumberFormat="1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Continuous"/>
      <protection/>
    </xf>
    <xf numFmtId="49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6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Alignment="1" applyProtection="1">
      <alignment horizontal="right"/>
      <protection/>
    </xf>
    <xf numFmtId="0" fontId="7" fillId="0" borderId="0" xfId="0" applyNumberFormat="1" applyFont="1" applyFill="1" applyAlignment="1" applyProtection="1">
      <alignment/>
      <protection/>
    </xf>
    <xf numFmtId="49" fontId="2" fillId="0" borderId="66" xfId="0" applyNumberFormat="1" applyFont="1" applyFill="1" applyBorder="1" applyAlignment="1" applyProtection="1">
      <alignment horizontal="center"/>
      <protection/>
    </xf>
    <xf numFmtId="49" fontId="2" fillId="0" borderId="67" xfId="0" applyNumberFormat="1" applyFont="1" applyFill="1" applyBorder="1" applyAlignment="1" applyProtection="1">
      <alignment horizontal="center"/>
      <protection/>
    </xf>
    <xf numFmtId="49" fontId="2" fillId="0" borderId="68" xfId="0" applyNumberFormat="1" applyFont="1" applyFill="1" applyBorder="1" applyAlignment="1" applyProtection="1">
      <alignment horizontal="center"/>
      <protection/>
    </xf>
    <xf numFmtId="173" fontId="2" fillId="0" borderId="68" xfId="0" applyNumberFormat="1" applyFont="1" applyFill="1" applyBorder="1" applyAlignment="1" applyProtection="1">
      <alignment horizontal="center"/>
      <protection/>
    </xf>
    <xf numFmtId="173" fontId="2" fillId="0" borderId="65" xfId="0" applyNumberFormat="1" applyFont="1" applyFill="1" applyBorder="1" applyAlignment="1" applyProtection="1">
      <alignment horizontal="centerContinuous"/>
      <protection/>
    </xf>
    <xf numFmtId="173" fontId="2" fillId="0" borderId="69" xfId="0" applyNumberFormat="1" applyFont="1" applyFill="1" applyBorder="1" applyAlignment="1" applyProtection="1">
      <alignment horizontal="centerContinuous"/>
      <protection/>
    </xf>
    <xf numFmtId="173" fontId="2" fillId="0" borderId="62" xfId="0" applyNumberFormat="1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 horizontal="centerContinuous"/>
      <protection/>
    </xf>
    <xf numFmtId="173" fontId="2" fillId="0" borderId="29" xfId="0" applyNumberFormat="1" applyFont="1" applyFill="1" applyBorder="1" applyAlignment="1" applyProtection="1">
      <alignment horizontal="centerContinuous"/>
      <protection/>
    </xf>
    <xf numFmtId="173" fontId="2" fillId="0" borderId="13" xfId="0" applyNumberFormat="1" applyFont="1" applyFill="1" applyBorder="1" applyAlignment="1" applyProtection="1">
      <alignment horizontal="centerContinuous"/>
      <protection/>
    </xf>
    <xf numFmtId="0" fontId="2" fillId="0" borderId="43" xfId="0" applyNumberFormat="1" applyFont="1" applyFill="1" applyBorder="1" applyAlignment="1" applyProtection="1">
      <alignment horizontal="left" wrapText="1"/>
      <protection/>
    </xf>
    <xf numFmtId="0" fontId="2" fillId="0" borderId="36" xfId="0" applyNumberFormat="1" applyFont="1" applyFill="1" applyBorder="1" applyAlignment="1" applyProtection="1">
      <alignment horizontal="left" wrapText="1"/>
      <protection/>
    </xf>
    <xf numFmtId="49" fontId="9" fillId="0" borderId="70" xfId="0" applyNumberFormat="1" applyFont="1" applyFill="1" applyBorder="1" applyAlignment="1" applyProtection="1">
      <alignment/>
      <protection/>
    </xf>
    <xf numFmtId="173" fontId="3" fillId="0" borderId="17" xfId="0" applyNumberFormat="1" applyFont="1" applyFill="1" applyBorder="1" applyAlignment="1" applyProtection="1">
      <alignment horizont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Fill="1" applyBorder="1" applyAlignment="1" applyProtection="1">
      <alignment horizont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256" s="148" customFormat="1" ht="12.75">
      <c r="A1" s="87"/>
      <c r="B1" s="87"/>
      <c r="C1" s="87"/>
      <c r="D1" s="87"/>
      <c r="E1" s="87"/>
      <c r="F1" s="87"/>
      <c r="G1" s="87"/>
      <c r="H1" s="87"/>
      <c r="I1" s="87"/>
      <c r="J1" s="147" t="s">
        <v>60</v>
      </c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  <c r="IL1" s="87"/>
      <c r="IM1" s="87"/>
      <c r="IN1" s="87"/>
      <c r="IO1" s="87"/>
      <c r="IP1" s="87"/>
      <c r="IQ1" s="87"/>
      <c r="IR1" s="87"/>
      <c r="IS1" s="87"/>
      <c r="IT1" s="87"/>
      <c r="IU1" s="87"/>
      <c r="IV1" s="87"/>
    </row>
    <row r="2" spans="1:10" ht="15">
      <c r="A2" s="4" t="s">
        <v>68</v>
      </c>
      <c r="B2" s="4"/>
      <c r="C2" s="4"/>
      <c r="D2" s="4"/>
      <c r="E2" s="4"/>
      <c r="F2" s="4"/>
      <c r="G2" s="4"/>
      <c r="H2" s="4"/>
      <c r="I2" s="4"/>
      <c r="J2" s="25"/>
    </row>
    <row r="3" spans="1:10" ht="15">
      <c r="A3" s="4" t="s">
        <v>151</v>
      </c>
      <c r="B3" s="4"/>
      <c r="C3" s="4"/>
      <c r="D3" s="4"/>
      <c r="E3" s="4"/>
      <c r="F3" s="4"/>
      <c r="G3" s="4"/>
      <c r="H3" s="4"/>
      <c r="I3" s="4"/>
      <c r="J3" s="26" t="s">
        <v>15</v>
      </c>
    </row>
    <row r="4" spans="1:10" s="27" customFormat="1" ht="11.25">
      <c r="A4" s="28"/>
      <c r="B4" s="28"/>
      <c r="C4" s="28"/>
      <c r="D4" s="28"/>
      <c r="E4" s="28"/>
      <c r="F4" s="28"/>
      <c r="G4" s="28"/>
      <c r="H4" s="28"/>
      <c r="I4" s="29" t="s">
        <v>66</v>
      </c>
      <c r="J4" s="5" t="s">
        <v>134</v>
      </c>
    </row>
    <row r="5" spans="1:10" s="27" customFormat="1" ht="11.25">
      <c r="A5" s="28"/>
      <c r="B5" s="28"/>
      <c r="C5" s="28"/>
      <c r="D5" s="37" t="s">
        <v>23</v>
      </c>
      <c r="E5" s="37"/>
      <c r="F5" s="37"/>
      <c r="G5" s="28"/>
      <c r="H5" s="28"/>
      <c r="I5" s="30" t="s">
        <v>173</v>
      </c>
      <c r="J5" s="7" t="s">
        <v>86</v>
      </c>
    </row>
    <row r="6" spans="1:10" ht="20.25" customHeight="1">
      <c r="A6" s="28" t="s">
        <v>99</v>
      </c>
      <c r="B6" s="166" t="s">
        <v>75</v>
      </c>
      <c r="C6" s="166"/>
      <c r="D6" s="166"/>
      <c r="E6" s="166"/>
      <c r="F6" s="166"/>
      <c r="G6" s="166"/>
      <c r="H6" s="166"/>
      <c r="I6" s="1" t="s">
        <v>9</v>
      </c>
      <c r="J6" s="3" t="s">
        <v>155</v>
      </c>
    </row>
    <row r="7" spans="1:10" ht="12.75">
      <c r="A7" s="28" t="s">
        <v>18</v>
      </c>
      <c r="B7" s="28"/>
      <c r="C7" s="28"/>
      <c r="D7" s="28"/>
      <c r="E7" s="28"/>
      <c r="F7" s="28"/>
      <c r="G7" s="28"/>
      <c r="H7" s="28"/>
      <c r="I7" s="1"/>
      <c r="J7" s="3"/>
    </row>
    <row r="8" spans="1:10" ht="12.75">
      <c r="A8" s="28" t="s">
        <v>7</v>
      </c>
      <c r="B8" s="38" t="s">
        <v>3</v>
      </c>
      <c r="C8" s="38"/>
      <c r="D8" s="38"/>
      <c r="E8" s="38"/>
      <c r="F8" s="38"/>
      <c r="G8" s="38"/>
      <c r="H8" s="38"/>
      <c r="I8" s="1" t="s">
        <v>82</v>
      </c>
      <c r="J8" s="5" t="s">
        <v>67</v>
      </c>
    </row>
    <row r="9" spans="1:10" ht="12.75">
      <c r="A9" s="28" t="s">
        <v>46</v>
      </c>
      <c r="B9" s="28"/>
      <c r="C9" s="28"/>
      <c r="D9" s="28"/>
      <c r="E9" s="28"/>
      <c r="F9" s="28"/>
      <c r="G9" s="28"/>
      <c r="H9" s="28"/>
      <c r="I9" s="1" t="s">
        <v>9</v>
      </c>
      <c r="J9" s="40" t="s">
        <v>3</v>
      </c>
    </row>
    <row r="10" spans="1:10" ht="12.75">
      <c r="A10" s="28" t="s">
        <v>121</v>
      </c>
      <c r="B10" s="28"/>
      <c r="C10" s="28"/>
      <c r="D10" s="28"/>
      <c r="E10" s="28"/>
      <c r="F10" s="28"/>
      <c r="G10" s="28"/>
      <c r="H10" s="28"/>
      <c r="I10" s="1" t="s">
        <v>133</v>
      </c>
      <c r="J10" s="40" t="s">
        <v>11</v>
      </c>
    </row>
    <row r="11" spans="1:10" ht="12.75">
      <c r="A11" s="28" t="s">
        <v>64</v>
      </c>
      <c r="B11" s="39" t="s">
        <v>58</v>
      </c>
      <c r="C11" s="39"/>
      <c r="D11" s="39"/>
      <c r="E11" s="39"/>
      <c r="F11" s="39"/>
      <c r="G11" s="39"/>
      <c r="H11" s="39"/>
      <c r="I11" s="1"/>
      <c r="J11" s="40" t="s">
        <v>137</v>
      </c>
    </row>
    <row r="12" spans="1:10" ht="12.75">
      <c r="A12" s="28" t="s">
        <v>177</v>
      </c>
      <c r="B12" s="28"/>
      <c r="C12" s="28"/>
      <c r="D12" s="28"/>
      <c r="E12" s="28"/>
      <c r="F12" s="28"/>
      <c r="G12" s="28"/>
      <c r="H12" s="28"/>
      <c r="I12" s="1"/>
      <c r="J12" s="5"/>
    </row>
    <row r="13" spans="1:10" ht="12.75">
      <c r="A13" s="28" t="s">
        <v>111</v>
      </c>
      <c r="B13" s="28"/>
      <c r="C13" s="28"/>
      <c r="D13" s="28"/>
      <c r="E13" s="28"/>
      <c r="F13" s="28"/>
      <c r="G13" s="28"/>
      <c r="H13" s="28"/>
      <c r="I13" s="1" t="s">
        <v>81</v>
      </c>
      <c r="J13" s="44" t="s">
        <v>144</v>
      </c>
    </row>
    <row r="14" spans="1:10" ht="15">
      <c r="A14" s="48"/>
      <c r="B14" s="48"/>
      <c r="C14" s="48"/>
      <c r="D14" s="25" t="s">
        <v>31</v>
      </c>
      <c r="E14" s="49"/>
      <c r="F14" s="49"/>
      <c r="G14" s="49"/>
      <c r="H14" s="49"/>
      <c r="I14" s="49"/>
      <c r="J14" s="161" t="s">
        <v>3</v>
      </c>
    </row>
    <row r="15" spans="1:10" ht="12.75">
      <c r="A15" s="8"/>
      <c r="B15" s="9" t="s">
        <v>39</v>
      </c>
      <c r="C15" s="9" t="s">
        <v>39</v>
      </c>
      <c r="D15" s="42" t="s">
        <v>73</v>
      </c>
      <c r="E15" s="46" t="s">
        <v>80</v>
      </c>
      <c r="F15" s="46"/>
      <c r="G15" s="46"/>
      <c r="H15" s="46"/>
      <c r="I15" s="47"/>
      <c r="J15" s="164" t="s">
        <v>72</v>
      </c>
    </row>
    <row r="16" spans="1:10" ht="12.75">
      <c r="A16" s="8" t="s">
        <v>114</v>
      </c>
      <c r="B16" s="9" t="s">
        <v>135</v>
      </c>
      <c r="C16" s="9" t="s">
        <v>153</v>
      </c>
      <c r="D16" s="9" t="s">
        <v>33</v>
      </c>
      <c r="E16" s="14" t="s">
        <v>128</v>
      </c>
      <c r="F16" s="14" t="s">
        <v>35</v>
      </c>
      <c r="G16" s="14" t="s">
        <v>20</v>
      </c>
      <c r="H16" s="94" t="s">
        <v>163</v>
      </c>
      <c r="I16" s="163" t="s">
        <v>51</v>
      </c>
      <c r="J16" s="165"/>
    </row>
    <row r="17" spans="1:10" ht="12.75">
      <c r="A17" s="2"/>
      <c r="B17" s="11" t="s">
        <v>22</v>
      </c>
      <c r="C17" s="9" t="s">
        <v>161</v>
      </c>
      <c r="D17" s="11" t="s">
        <v>172</v>
      </c>
      <c r="E17" s="42" t="s">
        <v>69</v>
      </c>
      <c r="F17" s="12" t="s">
        <v>69</v>
      </c>
      <c r="G17" s="12" t="s">
        <v>109</v>
      </c>
      <c r="H17" s="11" t="s">
        <v>142</v>
      </c>
      <c r="I17" s="163"/>
      <c r="J17" s="165"/>
    </row>
    <row r="18" spans="1:10" ht="12.75">
      <c r="A18" s="6" t="s">
        <v>175</v>
      </c>
      <c r="B18" s="15">
        <v>2</v>
      </c>
      <c r="C18" s="61" t="s">
        <v>43</v>
      </c>
      <c r="D18" s="6" t="s">
        <v>6</v>
      </c>
      <c r="E18" s="61" t="s">
        <v>137</v>
      </c>
      <c r="F18" s="16" t="s">
        <v>92</v>
      </c>
      <c r="G18" s="16" t="s">
        <v>45</v>
      </c>
      <c r="H18" s="17" t="s">
        <v>5</v>
      </c>
      <c r="I18" s="17" t="s">
        <v>136</v>
      </c>
      <c r="J18" s="13" t="s">
        <v>57</v>
      </c>
    </row>
    <row r="19" spans="1:10" ht="12.75">
      <c r="A19" s="105" t="s">
        <v>78</v>
      </c>
      <c r="B19" s="106" t="s">
        <v>17</v>
      </c>
      <c r="C19" s="101"/>
      <c r="D19" s="107">
        <f>D20+D21+D22+D23+D24+D30</f>
        <v>5799233.01</v>
      </c>
      <c r="E19" s="107">
        <f>E20+E21+E22+E23+E24+E30</f>
        <v>5799233.01</v>
      </c>
      <c r="F19" s="107">
        <f>F20+F21+F22+F23+F24+F30</f>
        <v>0</v>
      </c>
      <c r="G19" s="107">
        <f>G20+G21+G22+G23+G24+G30</f>
        <v>0</v>
      </c>
      <c r="H19" s="107">
        <f>H20+H21+H22+H23+H24+H30</f>
        <v>0</v>
      </c>
      <c r="I19" s="107">
        <f aca="true" t="shared" si="0" ref="I19:I24">E19+F19+G19+H19</f>
        <v>5799233.01</v>
      </c>
      <c r="J19" s="93">
        <f aca="true" t="shared" si="1" ref="J19:J24">IF(ТолькоБСиНКО="*",0,D19-I19)</f>
        <v>0</v>
      </c>
    </row>
    <row r="20" spans="1:10" ht="12.75" hidden="1">
      <c r="A20" s="102" t="s">
        <v>71</v>
      </c>
      <c r="B20" s="64" t="s">
        <v>126</v>
      </c>
      <c r="C20" s="103" t="s">
        <v>157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f t="shared" si="0"/>
        <v>0</v>
      </c>
      <c r="J20" s="56">
        <f t="shared" si="1"/>
        <v>0</v>
      </c>
    </row>
    <row r="21" spans="1:10" ht="24" hidden="1">
      <c r="A21" s="102" t="s">
        <v>95</v>
      </c>
      <c r="B21" s="64" t="s">
        <v>4</v>
      </c>
      <c r="C21" s="103" t="s">
        <v>103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f t="shared" si="0"/>
        <v>0</v>
      </c>
      <c r="J21" s="56">
        <f t="shared" si="1"/>
        <v>0</v>
      </c>
    </row>
    <row r="22" spans="1:10" ht="24" hidden="1">
      <c r="A22" s="102" t="s">
        <v>110</v>
      </c>
      <c r="B22" s="64" t="s">
        <v>54</v>
      </c>
      <c r="C22" s="103" t="s">
        <v>40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f t="shared" si="0"/>
        <v>0</v>
      </c>
      <c r="J22" s="56">
        <f t="shared" si="1"/>
        <v>0</v>
      </c>
    </row>
    <row r="23" spans="1:10" ht="12.75">
      <c r="A23" s="102" t="s">
        <v>30</v>
      </c>
      <c r="B23" s="64" t="s">
        <v>118</v>
      </c>
      <c r="C23" s="103" t="s">
        <v>76</v>
      </c>
      <c r="D23" s="55">
        <v>5799233.01</v>
      </c>
      <c r="E23" s="55">
        <v>5799233.01</v>
      </c>
      <c r="F23" s="55">
        <v>0</v>
      </c>
      <c r="G23" s="55">
        <v>0</v>
      </c>
      <c r="H23" s="55">
        <v>0</v>
      </c>
      <c r="I23" s="55">
        <f t="shared" si="0"/>
        <v>5799233.01</v>
      </c>
      <c r="J23" s="56">
        <f t="shared" si="1"/>
        <v>0</v>
      </c>
    </row>
    <row r="24" spans="1:10" ht="12.75" hidden="1">
      <c r="A24" s="102" t="s">
        <v>97</v>
      </c>
      <c r="B24" s="64" t="s">
        <v>106</v>
      </c>
      <c r="C24" s="103" t="s">
        <v>127</v>
      </c>
      <c r="D24" s="55">
        <f>D26+D27+D28+D29</f>
        <v>0</v>
      </c>
      <c r="E24" s="55">
        <f>E26+E27+E28+E29</f>
        <v>0</v>
      </c>
      <c r="F24" s="55">
        <f>F26+F27+F28+F29</f>
        <v>0</v>
      </c>
      <c r="G24" s="55">
        <f>G26+G27+G28+G29</f>
        <v>0</v>
      </c>
      <c r="H24" s="55">
        <f>H26+H27+H28+H29</f>
        <v>0</v>
      </c>
      <c r="I24" s="55">
        <f t="shared" si="0"/>
        <v>0</v>
      </c>
      <c r="J24" s="56">
        <f t="shared" si="1"/>
        <v>0</v>
      </c>
    </row>
    <row r="25" spans="1:10" ht="12.75" hidden="1">
      <c r="A25" s="34" t="s">
        <v>117</v>
      </c>
      <c r="B25" s="16"/>
      <c r="C25" s="13"/>
      <c r="D25" s="22"/>
      <c r="E25" s="22"/>
      <c r="F25" s="22"/>
      <c r="G25" s="22"/>
      <c r="H25" s="22"/>
      <c r="I25" s="90"/>
      <c r="J25" s="23"/>
    </row>
    <row r="26" spans="1:10" ht="12.75" hidden="1">
      <c r="A26" s="95" t="s">
        <v>42</v>
      </c>
      <c r="B26" s="108" t="s">
        <v>16</v>
      </c>
      <c r="C26" s="17" t="s">
        <v>160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f>E26+F26+G26+H26</f>
        <v>0</v>
      </c>
      <c r="J26" s="111">
        <f>IF(ТолькоБСиНКО="*",0,D26-I26)</f>
        <v>0</v>
      </c>
    </row>
    <row r="27" spans="1:10" ht="12.75" hidden="1">
      <c r="A27" s="63" t="s">
        <v>145</v>
      </c>
      <c r="B27" s="64" t="s">
        <v>150</v>
      </c>
      <c r="C27" s="103" t="s">
        <v>14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5">
        <f>E27+F27+G27+H27</f>
        <v>0</v>
      </c>
      <c r="J27" s="56">
        <f>IF(ТолькоБСиНКО="*",0,D27-I27)</f>
        <v>0</v>
      </c>
    </row>
    <row r="28" spans="1:10" ht="12.75" hidden="1">
      <c r="A28" s="63" t="s">
        <v>36</v>
      </c>
      <c r="B28" s="64" t="s">
        <v>107</v>
      </c>
      <c r="C28" s="103" t="s">
        <v>44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f>E28+F28+G28+H28</f>
        <v>0</v>
      </c>
      <c r="J28" s="56">
        <f>IF(ТолькоБСиНКО="*",0,D28-I28)</f>
        <v>0</v>
      </c>
    </row>
    <row r="29" spans="1:10" ht="12.75" hidden="1">
      <c r="A29" s="63" t="s">
        <v>62</v>
      </c>
      <c r="B29" s="64" t="s">
        <v>53</v>
      </c>
      <c r="C29" s="103" t="s">
        <v>169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f>E29+F29+G29+H29</f>
        <v>0</v>
      </c>
      <c r="J29" s="56">
        <f>IF(ТолькоБСиНКО="*",0,D29-I29)</f>
        <v>0</v>
      </c>
    </row>
    <row r="30" spans="1:10" ht="12.75" hidden="1">
      <c r="A30" s="102" t="s">
        <v>21</v>
      </c>
      <c r="B30" s="64" t="s">
        <v>90</v>
      </c>
      <c r="C30" s="103" t="s">
        <v>176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f>E30+F30+G30+H30</f>
        <v>0</v>
      </c>
      <c r="J30" s="56">
        <f>IF(ТолькоБСиНКО="*",0,D30-I30)</f>
        <v>0</v>
      </c>
    </row>
    <row r="31" spans="1:10" ht="0.75" customHeight="1">
      <c r="A31" s="104"/>
      <c r="B31" s="96"/>
      <c r="C31" s="97"/>
      <c r="D31" s="98"/>
      <c r="E31" s="98"/>
      <c r="F31" s="98"/>
      <c r="G31" s="98"/>
      <c r="H31" s="98"/>
      <c r="I31" s="98"/>
      <c r="J31" s="109"/>
    </row>
  </sheetData>
  <sheetProtection/>
  <mergeCells count="3">
    <mergeCell ref="I16:I17"/>
    <mergeCell ref="J15:J17"/>
    <mergeCell ref="B6:H6"/>
  </mergeCells>
  <printOptions horizontalCentered="1"/>
  <pageMargins left="0.39370078740157477" right="0.39370078740157477" top="0.7874015748031495" bottom="0.19685039370078738" header="0.5118110048489307" footer="0.5118110048489307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27"/>
      <c r="B1" s="27"/>
      <c r="C1" s="27"/>
      <c r="D1" s="123" t="s">
        <v>96</v>
      </c>
      <c r="E1" s="28"/>
      <c r="F1" s="28"/>
      <c r="G1" s="28"/>
      <c r="H1" s="28"/>
      <c r="I1" s="28"/>
      <c r="J1" s="29" t="s">
        <v>132</v>
      </c>
    </row>
    <row r="2" spans="1:10" ht="12.75">
      <c r="A2" s="124"/>
      <c r="B2" s="94" t="s">
        <v>39</v>
      </c>
      <c r="C2" s="94" t="s">
        <v>39</v>
      </c>
      <c r="D2" s="94" t="s">
        <v>73</v>
      </c>
      <c r="E2" s="131" t="s">
        <v>80</v>
      </c>
      <c r="F2" s="132"/>
      <c r="G2" s="132"/>
      <c r="H2" s="132"/>
      <c r="I2" s="144"/>
      <c r="J2" s="165" t="s">
        <v>72</v>
      </c>
    </row>
    <row r="3" spans="1:10" ht="12.75">
      <c r="A3" s="8" t="s">
        <v>114</v>
      </c>
      <c r="B3" s="9" t="s">
        <v>135</v>
      </c>
      <c r="C3" s="9" t="s">
        <v>153</v>
      </c>
      <c r="D3" s="9" t="s">
        <v>33</v>
      </c>
      <c r="E3" s="42" t="s">
        <v>128</v>
      </c>
      <c r="F3" s="42" t="s">
        <v>35</v>
      </c>
      <c r="G3" s="42" t="s">
        <v>20</v>
      </c>
      <c r="H3" s="9" t="s">
        <v>163</v>
      </c>
      <c r="I3" s="167" t="s">
        <v>51</v>
      </c>
      <c r="J3" s="165"/>
    </row>
    <row r="4" spans="1:10" ht="12.75">
      <c r="A4" s="8"/>
      <c r="B4" s="9" t="s">
        <v>22</v>
      </c>
      <c r="C4" s="9" t="s">
        <v>161</v>
      </c>
      <c r="D4" s="9" t="s">
        <v>172</v>
      </c>
      <c r="E4" s="42" t="s">
        <v>69</v>
      </c>
      <c r="F4" s="42" t="s">
        <v>69</v>
      </c>
      <c r="G4" s="42" t="s">
        <v>109</v>
      </c>
      <c r="H4" s="9" t="s">
        <v>142</v>
      </c>
      <c r="I4" s="167"/>
      <c r="J4" s="165"/>
    </row>
    <row r="5" spans="1:10" ht="12.75">
      <c r="A5" s="116" t="s">
        <v>175</v>
      </c>
      <c r="B5" s="129">
        <v>2</v>
      </c>
      <c r="C5" s="41" t="s">
        <v>43</v>
      </c>
      <c r="D5" s="125" t="s">
        <v>6</v>
      </c>
      <c r="E5" s="41" t="s">
        <v>137</v>
      </c>
      <c r="F5" s="58" t="s">
        <v>92</v>
      </c>
      <c r="G5" s="58" t="s">
        <v>45</v>
      </c>
      <c r="H5" s="41" t="s">
        <v>5</v>
      </c>
      <c r="I5" s="97" t="s">
        <v>136</v>
      </c>
      <c r="J5" s="149" t="s">
        <v>57</v>
      </c>
    </row>
    <row r="6" spans="1:10" ht="12.75">
      <c r="A6" s="130" t="s">
        <v>139</v>
      </c>
      <c r="B6" s="126" t="s">
        <v>37</v>
      </c>
      <c r="C6" s="76" t="s">
        <v>2</v>
      </c>
      <c r="D6" s="127">
        <f>D8+D12</f>
        <v>5799233.01</v>
      </c>
      <c r="E6" s="127">
        <v>5799233.01</v>
      </c>
      <c r="F6" s="127">
        <v>0</v>
      </c>
      <c r="G6" s="127">
        <v>0</v>
      </c>
      <c r="H6" s="127">
        <v>0</v>
      </c>
      <c r="I6" s="128">
        <f>E6+F6+G6+H6</f>
        <v>5799233.01</v>
      </c>
      <c r="J6" s="74">
        <f>IF(ТолькоБСиНКО="*",0,D6-I6)</f>
        <v>0</v>
      </c>
    </row>
    <row r="7" spans="1:10" ht="12.75">
      <c r="A7" s="59" t="s">
        <v>117</v>
      </c>
      <c r="B7" s="52"/>
      <c r="C7" s="13"/>
      <c r="D7" s="53"/>
      <c r="E7" s="53"/>
      <c r="F7" s="53"/>
      <c r="G7" s="53"/>
      <c r="H7" s="53"/>
      <c r="I7" s="53"/>
      <c r="J7" s="66"/>
    </row>
    <row r="8" spans="1:10" ht="12.75">
      <c r="A8" s="134" t="s">
        <v>3</v>
      </c>
      <c r="B8" s="135"/>
      <c r="C8" s="136" t="s">
        <v>90</v>
      </c>
      <c r="D8" s="137">
        <f>D9</f>
        <v>1520244.3</v>
      </c>
      <c r="E8" s="137">
        <v>1520244.3</v>
      </c>
      <c r="F8" s="137">
        <v>0</v>
      </c>
      <c r="G8" s="137">
        <v>0</v>
      </c>
      <c r="H8" s="137">
        <v>0</v>
      </c>
      <c r="I8" s="137">
        <f aca="true" t="shared" si="0" ref="I8:I14">E8+F8+G8+H8</f>
        <v>1520244.3</v>
      </c>
      <c r="J8" s="138">
        <f aca="true" t="shared" si="1" ref="J8:J14">IF(ТолькоБСиНКО="*",0,D8-I8)</f>
        <v>0</v>
      </c>
    </row>
    <row r="9" spans="1:10" ht="12.75">
      <c r="A9" s="139" t="s">
        <v>3</v>
      </c>
      <c r="B9" s="140"/>
      <c r="C9" s="141" t="s">
        <v>26</v>
      </c>
      <c r="D9" s="142">
        <f>D10+D11</f>
        <v>1520244.3</v>
      </c>
      <c r="E9" s="142">
        <v>1520244.3</v>
      </c>
      <c r="F9" s="142">
        <v>0</v>
      </c>
      <c r="G9" s="142">
        <v>0</v>
      </c>
      <c r="H9" s="142">
        <v>0</v>
      </c>
      <c r="I9" s="142">
        <f t="shared" si="0"/>
        <v>1520244.3</v>
      </c>
      <c r="J9" s="143">
        <f t="shared" si="1"/>
        <v>0</v>
      </c>
    </row>
    <row r="10" spans="1:10" ht="12.75">
      <c r="A10" s="133" t="s">
        <v>156</v>
      </c>
      <c r="B10" s="36"/>
      <c r="C10" s="110" t="s">
        <v>167</v>
      </c>
      <c r="D10" s="21">
        <v>1167622.38</v>
      </c>
      <c r="E10" s="21">
        <v>1167622.38</v>
      </c>
      <c r="F10" s="21">
        <v>0</v>
      </c>
      <c r="G10" s="21">
        <v>0</v>
      </c>
      <c r="H10" s="21">
        <v>0</v>
      </c>
      <c r="I10" s="21">
        <f t="shared" si="0"/>
        <v>1167622.38</v>
      </c>
      <c r="J10" s="111">
        <f t="shared" si="1"/>
        <v>0</v>
      </c>
    </row>
    <row r="11" spans="1:10" ht="45">
      <c r="A11" s="133" t="s">
        <v>29</v>
      </c>
      <c r="B11" s="36"/>
      <c r="C11" s="110" t="s">
        <v>165</v>
      </c>
      <c r="D11" s="21">
        <v>352621.92</v>
      </c>
      <c r="E11" s="21">
        <v>352621.92</v>
      </c>
      <c r="F11" s="21">
        <v>0</v>
      </c>
      <c r="G11" s="21">
        <v>0</v>
      </c>
      <c r="H11" s="21">
        <v>0</v>
      </c>
      <c r="I11" s="21">
        <f t="shared" si="0"/>
        <v>352621.92</v>
      </c>
      <c r="J11" s="111">
        <f t="shared" si="1"/>
        <v>0</v>
      </c>
    </row>
    <row r="12" spans="1:10" ht="12.75">
      <c r="A12" s="134" t="s">
        <v>3</v>
      </c>
      <c r="B12" s="135"/>
      <c r="C12" s="136" t="s">
        <v>37</v>
      </c>
      <c r="D12" s="162">
        <v>4278988.71</v>
      </c>
      <c r="E12" s="137">
        <v>4278988.71</v>
      </c>
      <c r="F12" s="137">
        <v>0</v>
      </c>
      <c r="G12" s="137">
        <v>0</v>
      </c>
      <c r="H12" s="137">
        <v>0</v>
      </c>
      <c r="I12" s="137">
        <f t="shared" si="0"/>
        <v>4278988.71</v>
      </c>
      <c r="J12" s="138">
        <f t="shared" si="1"/>
        <v>0</v>
      </c>
    </row>
    <row r="13" spans="1:10" ht="12.75">
      <c r="A13" s="139" t="s">
        <v>3</v>
      </c>
      <c r="B13" s="140"/>
      <c r="C13" s="141" t="s">
        <v>84</v>
      </c>
      <c r="D13" s="21">
        <v>4278988.71</v>
      </c>
      <c r="E13" s="142">
        <v>4278988.71</v>
      </c>
      <c r="F13" s="142">
        <v>0</v>
      </c>
      <c r="G13" s="142">
        <v>0</v>
      </c>
      <c r="H13" s="142">
        <v>0</v>
      </c>
      <c r="I13" s="142">
        <f t="shared" si="0"/>
        <v>4278988.71</v>
      </c>
      <c r="J13" s="143">
        <f t="shared" si="1"/>
        <v>0</v>
      </c>
    </row>
    <row r="14" spans="1:10" ht="33.75">
      <c r="A14" s="133" t="s">
        <v>131</v>
      </c>
      <c r="B14" s="36"/>
      <c r="C14" s="110" t="s">
        <v>85</v>
      </c>
      <c r="D14" s="21">
        <v>4278988.71</v>
      </c>
      <c r="E14" s="21">
        <v>4278988.71</v>
      </c>
      <c r="F14" s="21">
        <v>0</v>
      </c>
      <c r="G14" s="21">
        <v>0</v>
      </c>
      <c r="H14" s="21">
        <v>0</v>
      </c>
      <c r="I14" s="21">
        <f t="shared" si="0"/>
        <v>4278988.71</v>
      </c>
      <c r="J14" s="111">
        <f t="shared" si="1"/>
        <v>0</v>
      </c>
    </row>
    <row r="15" spans="1:10" ht="0.75" customHeight="1">
      <c r="A15" s="104"/>
      <c r="B15" s="96"/>
      <c r="C15" s="97"/>
      <c r="D15" s="98"/>
      <c r="E15" s="98"/>
      <c r="F15" s="98"/>
      <c r="G15" s="98"/>
      <c r="H15" s="98"/>
      <c r="I15" s="98"/>
      <c r="J15" s="109"/>
    </row>
    <row r="16" ht="6" customHeight="1"/>
    <row r="17" spans="1:10" ht="12.75">
      <c r="A17" s="114" t="s">
        <v>70</v>
      </c>
      <c r="B17" s="113" t="s">
        <v>119</v>
      </c>
      <c r="C17" s="112" t="s">
        <v>2</v>
      </c>
      <c r="D17" s="84">
        <f>'Раздел 1'!D19-D6</f>
        <v>0</v>
      </c>
      <c r="E17" s="84">
        <f>'Раздел 1'!E19-E6</f>
        <v>0</v>
      </c>
      <c r="F17" s="84">
        <f>'Раздел 1'!F19-F6</f>
        <v>0</v>
      </c>
      <c r="G17" s="84">
        <f>'Раздел 1'!G19-G6</f>
        <v>0</v>
      </c>
      <c r="H17" s="84">
        <f>'Раздел 1'!H19-H6</f>
        <v>0</v>
      </c>
      <c r="I17" s="84">
        <f>'Раздел 1'!I19-I6</f>
        <v>0</v>
      </c>
      <c r="J17" s="85" t="s">
        <v>2</v>
      </c>
    </row>
  </sheetData>
  <sheetProtection/>
  <mergeCells count="2">
    <mergeCell ref="I3:I4"/>
    <mergeCell ref="J2:J4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7">
      <selection activeCell="G58" sqref="G58"/>
    </sheetView>
  </sheetViews>
  <sheetFormatPr defaultColWidth="9.003906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48"/>
      <c r="B1" s="48"/>
      <c r="C1" s="25" t="s">
        <v>89</v>
      </c>
      <c r="D1" s="83"/>
      <c r="E1" s="49"/>
      <c r="F1" s="49"/>
      <c r="G1" s="49"/>
      <c r="H1" s="49"/>
      <c r="I1" s="49"/>
      <c r="J1" s="50" t="s">
        <v>88</v>
      </c>
    </row>
    <row r="2" spans="1:10" ht="12.75">
      <c r="A2" s="8"/>
      <c r="B2" s="9" t="s">
        <v>39</v>
      </c>
      <c r="C2" s="9" t="s">
        <v>39</v>
      </c>
      <c r="D2" s="9" t="s">
        <v>73</v>
      </c>
      <c r="E2" s="45" t="s">
        <v>80</v>
      </c>
      <c r="F2" s="46"/>
      <c r="G2" s="46"/>
      <c r="H2" s="46"/>
      <c r="I2" s="47"/>
      <c r="J2" s="165" t="s">
        <v>72</v>
      </c>
    </row>
    <row r="3" spans="1:10" ht="12.75">
      <c r="A3" s="8" t="s">
        <v>114</v>
      </c>
      <c r="B3" s="9" t="s">
        <v>135</v>
      </c>
      <c r="C3" s="9" t="s">
        <v>153</v>
      </c>
      <c r="D3" s="9" t="s">
        <v>33</v>
      </c>
      <c r="E3" s="14" t="s">
        <v>128</v>
      </c>
      <c r="F3" s="14" t="s">
        <v>35</v>
      </c>
      <c r="G3" s="14" t="s">
        <v>20</v>
      </c>
      <c r="H3" s="94" t="s">
        <v>163</v>
      </c>
      <c r="I3" s="163" t="s">
        <v>51</v>
      </c>
      <c r="J3" s="165"/>
    </row>
    <row r="4" spans="1:10" ht="12.75">
      <c r="A4" s="2"/>
      <c r="B4" s="11" t="s">
        <v>22</v>
      </c>
      <c r="C4" s="9" t="s">
        <v>161</v>
      </c>
      <c r="D4" s="11" t="s">
        <v>172</v>
      </c>
      <c r="E4" s="42" t="s">
        <v>69</v>
      </c>
      <c r="F4" s="12" t="s">
        <v>69</v>
      </c>
      <c r="G4" s="12" t="s">
        <v>109</v>
      </c>
      <c r="H4" s="11" t="s">
        <v>142</v>
      </c>
      <c r="I4" s="163"/>
      <c r="J4" s="165"/>
    </row>
    <row r="5" spans="1:10" ht="12.75">
      <c r="A5" s="6" t="s">
        <v>175</v>
      </c>
      <c r="B5" s="15">
        <v>2</v>
      </c>
      <c r="C5" s="61" t="s">
        <v>43</v>
      </c>
      <c r="D5" s="6" t="s">
        <v>6</v>
      </c>
      <c r="E5" s="61" t="s">
        <v>137</v>
      </c>
      <c r="F5" s="16" t="s">
        <v>92</v>
      </c>
      <c r="G5" s="16" t="s">
        <v>45</v>
      </c>
      <c r="H5" s="17" t="s">
        <v>5</v>
      </c>
      <c r="I5" s="17" t="s">
        <v>136</v>
      </c>
      <c r="J5" s="13" t="s">
        <v>57</v>
      </c>
    </row>
    <row r="6" spans="1:10" ht="22.5">
      <c r="A6" s="67" t="s">
        <v>50</v>
      </c>
      <c r="B6" s="68"/>
      <c r="C6" s="69"/>
      <c r="D6" s="70"/>
      <c r="E6" s="71"/>
      <c r="F6" s="71"/>
      <c r="G6" s="71"/>
      <c r="H6" s="71"/>
      <c r="I6" s="71"/>
      <c r="J6" s="72"/>
    </row>
    <row r="7" spans="1:10" ht="22.5">
      <c r="A7" s="35" t="s">
        <v>140</v>
      </c>
      <c r="B7" s="75" t="s">
        <v>102</v>
      </c>
      <c r="C7" s="76"/>
      <c r="D7" s="73">
        <f aca="true" t="shared" si="0" ref="D7:I7">D9+D18+D21+D25+D28+D32+D41</f>
        <v>0</v>
      </c>
      <c r="E7" s="73">
        <f t="shared" si="0"/>
        <v>0</v>
      </c>
      <c r="F7" s="73">
        <f t="shared" si="0"/>
        <v>0</v>
      </c>
      <c r="G7" s="73">
        <f t="shared" si="0"/>
        <v>0</v>
      </c>
      <c r="H7" s="73">
        <f t="shared" si="0"/>
        <v>0</v>
      </c>
      <c r="I7" s="73">
        <f t="shared" si="0"/>
        <v>0</v>
      </c>
      <c r="J7" s="74">
        <f>IF(ТолькоБСиНКО="*",0,D7-I7)</f>
        <v>0</v>
      </c>
    </row>
    <row r="8" spans="1:10" ht="12.75">
      <c r="A8" s="34" t="s">
        <v>117</v>
      </c>
      <c r="B8" s="62"/>
      <c r="C8" s="13"/>
      <c r="D8" s="51"/>
      <c r="E8" s="51"/>
      <c r="F8" s="51"/>
      <c r="G8" s="51"/>
      <c r="H8" s="51"/>
      <c r="I8" s="51"/>
      <c r="J8" s="66"/>
    </row>
    <row r="9" spans="1:10" ht="12.75">
      <c r="A9" s="60" t="s">
        <v>129</v>
      </c>
      <c r="B9" s="36" t="s">
        <v>28</v>
      </c>
      <c r="C9" s="32"/>
      <c r="D9" s="21">
        <f>D11+D12+D13+D14+D15+D16+D17</f>
        <v>0</v>
      </c>
      <c r="E9" s="21">
        <f>E11+E12+E13+E14+E15+E16+E17</f>
        <v>0</v>
      </c>
      <c r="F9" s="21">
        <f>F11+F12+F13+F14+F15+F16+F17</f>
        <v>0</v>
      </c>
      <c r="G9" s="21">
        <f>G11+G12+G13+G14+G15+G16+G17</f>
        <v>0</v>
      </c>
      <c r="H9" s="21">
        <f>H11+H12+H13+H14+H15+H16+H17</f>
        <v>0</v>
      </c>
      <c r="I9" s="88">
        <f>E9+F9+G9+H9</f>
        <v>0</v>
      </c>
      <c r="J9" s="24">
        <f>IF(ТолькоБСиНКО="*",0,D9-I9)</f>
        <v>0</v>
      </c>
    </row>
    <row r="10" spans="1:10" ht="12.75">
      <c r="A10" s="34" t="s">
        <v>10</v>
      </c>
      <c r="B10" s="16"/>
      <c r="C10" s="13"/>
      <c r="D10" s="22"/>
      <c r="E10" s="22"/>
      <c r="F10" s="22"/>
      <c r="G10" s="22"/>
      <c r="H10" s="90"/>
      <c r="I10" s="90"/>
      <c r="J10" s="23"/>
    </row>
    <row r="11" spans="1:10" ht="12.75" hidden="1">
      <c r="A11" s="35" t="s">
        <v>1</v>
      </c>
      <c r="B11" s="36"/>
      <c r="C11" s="32" t="s">
        <v>12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f aca="true" t="shared" si="1" ref="I11:I21">E11+F11+G11+H11</f>
        <v>0</v>
      </c>
      <c r="J11" s="24">
        <f aca="true" t="shared" si="2" ref="J11:J21">IF(ТолькоБСиНКО="*",0,D11-I11)</f>
        <v>0</v>
      </c>
    </row>
    <row r="12" spans="1:10" ht="22.5" hidden="1">
      <c r="A12" s="63" t="s">
        <v>41</v>
      </c>
      <c r="B12" s="64"/>
      <c r="C12" s="54" t="s">
        <v>28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f t="shared" si="1"/>
        <v>0</v>
      </c>
      <c r="J12" s="56">
        <f t="shared" si="2"/>
        <v>0</v>
      </c>
    </row>
    <row r="13" spans="1:10" ht="22.5" hidden="1">
      <c r="A13" s="63" t="s">
        <v>32</v>
      </c>
      <c r="B13" s="64"/>
      <c r="C13" s="54" t="s">
        <v>74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f t="shared" si="1"/>
        <v>0</v>
      </c>
      <c r="J13" s="56">
        <f t="shared" si="2"/>
        <v>0</v>
      </c>
    </row>
    <row r="14" spans="1:10" ht="12.75" hidden="1">
      <c r="A14" s="63" t="s">
        <v>164</v>
      </c>
      <c r="B14" s="65"/>
      <c r="C14" s="31" t="s">
        <v>147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f t="shared" si="1"/>
        <v>0</v>
      </c>
      <c r="J14" s="56">
        <f t="shared" si="2"/>
        <v>0</v>
      </c>
    </row>
    <row r="15" spans="1:10" ht="12.75" hidden="1">
      <c r="A15" s="63" t="s">
        <v>141</v>
      </c>
      <c r="B15" s="65"/>
      <c r="C15" s="31" t="s">
        <v>98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f t="shared" si="1"/>
        <v>0</v>
      </c>
      <c r="J15" s="56">
        <f t="shared" si="2"/>
        <v>0</v>
      </c>
    </row>
    <row r="16" spans="1:10" ht="22.5" hidden="1">
      <c r="A16" s="63" t="s">
        <v>79</v>
      </c>
      <c r="B16" s="65"/>
      <c r="C16" s="31" t="s">
        <v>122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f t="shared" si="1"/>
        <v>0</v>
      </c>
      <c r="J16" s="56">
        <f t="shared" si="2"/>
        <v>0</v>
      </c>
    </row>
    <row r="17" spans="1:10" ht="22.5" hidden="1">
      <c r="A17" s="117" t="s">
        <v>166</v>
      </c>
      <c r="B17" s="115"/>
      <c r="C17" s="31" t="s">
        <v>168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f t="shared" si="1"/>
        <v>0</v>
      </c>
      <c r="J17" s="56">
        <f t="shared" si="2"/>
        <v>0</v>
      </c>
    </row>
    <row r="18" spans="1:10" ht="12.75">
      <c r="A18" s="57" t="s">
        <v>27</v>
      </c>
      <c r="B18" s="116" t="s">
        <v>63</v>
      </c>
      <c r="C18" s="103" t="s">
        <v>2</v>
      </c>
      <c r="D18" s="55">
        <f>D19+D20</f>
        <v>0</v>
      </c>
      <c r="E18" s="55">
        <f>E19+E20</f>
        <v>0</v>
      </c>
      <c r="F18" s="55">
        <f>F19+F20</f>
        <v>0</v>
      </c>
      <c r="G18" s="55">
        <f>G19+G20</f>
        <v>0</v>
      </c>
      <c r="H18" s="55">
        <f>H19+H20</f>
        <v>0</v>
      </c>
      <c r="I18" s="55">
        <f t="shared" si="1"/>
        <v>0</v>
      </c>
      <c r="J18" s="56">
        <f t="shared" si="2"/>
        <v>0</v>
      </c>
    </row>
    <row r="19" spans="1:10" ht="12.75">
      <c r="A19" s="100" t="s">
        <v>56</v>
      </c>
      <c r="B19" s="108" t="s">
        <v>113</v>
      </c>
      <c r="C19" s="13" t="s">
        <v>159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f t="shared" si="1"/>
        <v>0</v>
      </c>
      <c r="J19" s="56">
        <f t="shared" si="2"/>
        <v>0</v>
      </c>
    </row>
    <row r="20" spans="1:10" ht="12.75">
      <c r="A20" s="63" t="s">
        <v>154</v>
      </c>
      <c r="B20" s="64" t="s">
        <v>158</v>
      </c>
      <c r="C20" s="103" t="s">
        <v>112</v>
      </c>
      <c r="D20" s="55">
        <v>0</v>
      </c>
      <c r="E20" s="55">
        <v>0</v>
      </c>
      <c r="F20" s="55">
        <v>0</v>
      </c>
      <c r="G20" s="55">
        <v>0</v>
      </c>
      <c r="H20" s="55"/>
      <c r="I20" s="55">
        <f t="shared" si="1"/>
        <v>0</v>
      </c>
      <c r="J20" s="56">
        <f t="shared" si="2"/>
        <v>0</v>
      </c>
    </row>
    <row r="21" spans="1:10" ht="12.75">
      <c r="A21" s="118" t="s">
        <v>83</v>
      </c>
      <c r="B21" s="16" t="s">
        <v>74</v>
      </c>
      <c r="C21" s="13"/>
      <c r="D21" s="22">
        <f>D23+D24</f>
        <v>0</v>
      </c>
      <c r="E21" s="22">
        <f>E23+E24</f>
        <v>0</v>
      </c>
      <c r="F21" s="22">
        <f>F23+F24</f>
        <v>0</v>
      </c>
      <c r="G21" s="22">
        <f>G23+G24</f>
        <v>0</v>
      </c>
      <c r="H21" s="22">
        <f>H23+H24</f>
        <v>0</v>
      </c>
      <c r="I21" s="22">
        <f t="shared" si="1"/>
        <v>0</v>
      </c>
      <c r="J21" s="56">
        <f t="shared" si="2"/>
        <v>0</v>
      </c>
    </row>
    <row r="22" spans="1:10" ht="12.75">
      <c r="A22" s="119" t="s">
        <v>10</v>
      </c>
      <c r="B22" s="65"/>
      <c r="C22" s="61"/>
      <c r="D22" s="20"/>
      <c r="E22" s="20"/>
      <c r="F22" s="20"/>
      <c r="G22" s="20"/>
      <c r="H22" s="20"/>
      <c r="I22" s="20"/>
      <c r="J22" s="23"/>
    </row>
    <row r="23" spans="1:10" ht="22.5" hidden="1">
      <c r="A23" s="100" t="s">
        <v>48</v>
      </c>
      <c r="B23" s="108"/>
      <c r="C23" s="17" t="s">
        <v>59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f>E23+F23+G23+H23</f>
        <v>0</v>
      </c>
      <c r="J23" s="111">
        <f>IF(ТолькоБСиНКО="*",0,D23-I23)</f>
        <v>0</v>
      </c>
    </row>
    <row r="24" spans="1:10" ht="22.5" hidden="1">
      <c r="A24" s="100" t="s">
        <v>19</v>
      </c>
      <c r="B24" s="65"/>
      <c r="C24" s="61" t="s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f>E24+F24+G24+H24</f>
        <v>0</v>
      </c>
      <c r="J24" s="56">
        <f>IF(ТолькоБСиНКО="*",0,D24-I24)</f>
        <v>0</v>
      </c>
    </row>
    <row r="25" spans="1:10" ht="12.75">
      <c r="A25" s="102" t="s">
        <v>104</v>
      </c>
      <c r="B25" s="64" t="s">
        <v>171</v>
      </c>
      <c r="C25" s="103" t="s">
        <v>2</v>
      </c>
      <c r="D25" s="55">
        <v>0</v>
      </c>
      <c r="E25" s="55">
        <f>E26+E27</f>
        <v>0</v>
      </c>
      <c r="F25" s="55">
        <f>F26+F27</f>
        <v>0</v>
      </c>
      <c r="G25" s="55">
        <f>G26+G27</f>
        <v>0</v>
      </c>
      <c r="H25" s="55">
        <f>H26+H27</f>
        <v>0</v>
      </c>
      <c r="I25" s="55">
        <f>I26+I27</f>
        <v>0</v>
      </c>
      <c r="J25" s="56">
        <f>IF(ТолькоБСиНКО="*",0,D25-I25)</f>
        <v>0</v>
      </c>
    </row>
    <row r="26" spans="1:10" ht="12.75">
      <c r="A26" s="63" t="s">
        <v>91</v>
      </c>
      <c r="B26" s="99" t="s">
        <v>122</v>
      </c>
      <c r="C26" s="32" t="s">
        <v>159</v>
      </c>
      <c r="D26" s="21"/>
      <c r="E26" s="21">
        <v>-5799233.01</v>
      </c>
      <c r="F26" s="21">
        <v>0</v>
      </c>
      <c r="G26" s="21">
        <v>0</v>
      </c>
      <c r="H26" s="21"/>
      <c r="I26" s="22">
        <f>E26+F26+G26+H26</f>
        <v>-5799233.01</v>
      </c>
      <c r="J26" s="111" t="s">
        <v>2</v>
      </c>
    </row>
    <row r="27" spans="1:10" ht="12.75">
      <c r="A27" s="63" t="s">
        <v>125</v>
      </c>
      <c r="B27" s="64" t="s">
        <v>59</v>
      </c>
      <c r="C27" s="54" t="s">
        <v>112</v>
      </c>
      <c r="D27" s="55"/>
      <c r="E27" s="55">
        <v>5799233.01</v>
      </c>
      <c r="F27" s="55">
        <v>0</v>
      </c>
      <c r="G27" s="55">
        <v>0</v>
      </c>
      <c r="H27" s="91"/>
      <c r="I27" s="55">
        <f>E27+F27+G27+H27</f>
        <v>5799233.01</v>
      </c>
      <c r="J27" s="92" t="s">
        <v>2</v>
      </c>
    </row>
    <row r="28" spans="1:10" ht="24">
      <c r="A28" s="60" t="s">
        <v>34</v>
      </c>
      <c r="B28" s="36" t="s">
        <v>8</v>
      </c>
      <c r="C28" s="32" t="s">
        <v>2</v>
      </c>
      <c r="D28" s="21">
        <f aca="true" t="shared" si="3" ref="D28:I28">D30+D31</f>
        <v>0</v>
      </c>
      <c r="E28" s="21">
        <f t="shared" si="3"/>
        <v>0</v>
      </c>
      <c r="F28" s="21">
        <f t="shared" si="3"/>
        <v>0</v>
      </c>
      <c r="G28" s="21">
        <f t="shared" si="3"/>
        <v>0</v>
      </c>
      <c r="H28" s="21">
        <f t="shared" si="3"/>
        <v>0</v>
      </c>
      <c r="I28" s="88">
        <f t="shared" si="3"/>
        <v>0</v>
      </c>
      <c r="J28" s="56">
        <f>IF(ТолькоБСиНКО="*",0,D28-I28)</f>
        <v>0</v>
      </c>
    </row>
    <row r="29" spans="1:10" ht="12.75">
      <c r="A29" s="34" t="s">
        <v>117</v>
      </c>
      <c r="B29" s="16"/>
      <c r="C29" s="13"/>
      <c r="D29" s="22"/>
      <c r="E29" s="22"/>
      <c r="F29" s="22"/>
      <c r="G29" s="22"/>
      <c r="H29" s="22"/>
      <c r="I29" s="22"/>
      <c r="J29" s="24"/>
    </row>
    <row r="30" spans="1:10" ht="12.75">
      <c r="A30" s="35" t="s">
        <v>116</v>
      </c>
      <c r="B30" s="16" t="s">
        <v>143</v>
      </c>
      <c r="C30" s="13" t="s">
        <v>159</v>
      </c>
      <c r="D30" s="22"/>
      <c r="E30" s="22">
        <v>0</v>
      </c>
      <c r="F30" s="22">
        <v>0</v>
      </c>
      <c r="G30" s="22">
        <v>0</v>
      </c>
      <c r="H30" s="22"/>
      <c r="I30" s="22">
        <f>E30+F30+G30+H30</f>
        <v>0</v>
      </c>
      <c r="J30" s="24" t="s">
        <v>2</v>
      </c>
    </row>
    <row r="31" spans="1:10" ht="12.75">
      <c r="A31" s="63" t="s">
        <v>52</v>
      </c>
      <c r="B31" s="64" t="s">
        <v>94</v>
      </c>
      <c r="C31" s="54" t="s">
        <v>112</v>
      </c>
      <c r="D31" s="55"/>
      <c r="E31" s="55">
        <v>0</v>
      </c>
      <c r="F31" s="55">
        <v>0</v>
      </c>
      <c r="G31" s="55">
        <v>0</v>
      </c>
      <c r="H31" s="91"/>
      <c r="I31" s="55">
        <f>E31+F31+G31+H31</f>
        <v>0</v>
      </c>
      <c r="J31" s="121" t="s">
        <v>2</v>
      </c>
    </row>
    <row r="32" spans="1:10" ht="24">
      <c r="A32" s="122" t="s">
        <v>65</v>
      </c>
      <c r="B32" s="64" t="s">
        <v>0</v>
      </c>
      <c r="C32" s="54" t="s">
        <v>2</v>
      </c>
      <c r="D32" s="55">
        <f aca="true" t="shared" si="4" ref="D32:I32">D34+D35</f>
        <v>0</v>
      </c>
      <c r="E32" s="55">
        <f t="shared" si="4"/>
        <v>0</v>
      </c>
      <c r="F32" s="55">
        <f t="shared" si="4"/>
        <v>0</v>
      </c>
      <c r="G32" s="55">
        <f t="shared" si="4"/>
        <v>0</v>
      </c>
      <c r="H32" s="55">
        <f t="shared" si="4"/>
        <v>0</v>
      </c>
      <c r="I32" s="91">
        <f t="shared" si="4"/>
        <v>0</v>
      </c>
      <c r="J32" s="56">
        <f>IF(ТолькоБСиНКО="*",0,D32-I32)</f>
        <v>0</v>
      </c>
    </row>
    <row r="33" spans="1:10" ht="12.75">
      <c r="A33" s="34" t="s">
        <v>117</v>
      </c>
      <c r="B33" s="16"/>
      <c r="C33" s="13"/>
      <c r="D33" s="22"/>
      <c r="E33" s="22"/>
      <c r="F33" s="22"/>
      <c r="G33" s="22"/>
      <c r="H33" s="22"/>
      <c r="I33" s="22"/>
      <c r="J33" s="24"/>
    </row>
    <row r="34" spans="1:10" ht="22.5">
      <c r="A34" s="35" t="s">
        <v>101</v>
      </c>
      <c r="B34" s="16" t="s">
        <v>138</v>
      </c>
      <c r="C34" s="13"/>
      <c r="D34" s="22">
        <v>0</v>
      </c>
      <c r="E34" s="22">
        <v>0</v>
      </c>
      <c r="F34" s="22">
        <v>0</v>
      </c>
      <c r="G34" s="22"/>
      <c r="H34" s="22"/>
      <c r="I34" s="22">
        <f>E34+F34+G34+H34</f>
        <v>0</v>
      </c>
      <c r="J34" s="24">
        <f>IF(ТолькоБСиНКО="*",0,D34-I34)</f>
        <v>0</v>
      </c>
    </row>
    <row r="35" spans="1:10" ht="22.5">
      <c r="A35" s="63" t="s">
        <v>87</v>
      </c>
      <c r="B35" s="77" t="s">
        <v>93</v>
      </c>
      <c r="C35" s="41"/>
      <c r="D35" s="18">
        <v>0</v>
      </c>
      <c r="E35" s="18">
        <v>0</v>
      </c>
      <c r="F35" s="18">
        <v>0</v>
      </c>
      <c r="G35" s="18"/>
      <c r="H35" s="18"/>
      <c r="I35" s="89">
        <f>E35+F35+G35+H35</f>
        <v>0</v>
      </c>
      <c r="J35" s="19">
        <f>IF(ТолькоБСиНКО="*",0,D35-I35)</f>
        <v>0</v>
      </c>
    </row>
    <row r="36" spans="1:10" ht="15">
      <c r="A36" s="48"/>
      <c r="B36" s="48"/>
      <c r="C36" s="25"/>
      <c r="D36" s="83"/>
      <c r="E36" s="49"/>
      <c r="F36" s="49"/>
      <c r="G36" s="49"/>
      <c r="H36" s="49"/>
      <c r="I36" s="49"/>
      <c r="J36" s="50" t="s">
        <v>38</v>
      </c>
    </row>
    <row r="37" spans="1:10" ht="12.75">
      <c r="A37" s="8"/>
      <c r="B37" s="9" t="s">
        <v>39</v>
      </c>
      <c r="C37" s="9" t="s">
        <v>39</v>
      </c>
      <c r="D37" s="9" t="s">
        <v>73</v>
      </c>
      <c r="E37" s="45" t="s">
        <v>80</v>
      </c>
      <c r="F37" s="46"/>
      <c r="G37" s="46"/>
      <c r="H37" s="46"/>
      <c r="I37" s="47"/>
      <c r="J37" s="165" t="s">
        <v>72</v>
      </c>
    </row>
    <row r="38" spans="1:10" ht="12.75">
      <c r="A38" s="8" t="s">
        <v>114</v>
      </c>
      <c r="B38" s="9" t="s">
        <v>135</v>
      </c>
      <c r="C38" s="9" t="s">
        <v>153</v>
      </c>
      <c r="D38" s="9" t="s">
        <v>33</v>
      </c>
      <c r="E38" s="14" t="s">
        <v>128</v>
      </c>
      <c r="F38" s="14" t="s">
        <v>35</v>
      </c>
      <c r="G38" s="14" t="s">
        <v>20</v>
      </c>
      <c r="H38" s="94" t="s">
        <v>163</v>
      </c>
      <c r="I38" s="163" t="s">
        <v>51</v>
      </c>
      <c r="J38" s="165"/>
    </row>
    <row r="39" spans="1:10" ht="12.75">
      <c r="A39" s="8"/>
      <c r="B39" s="9" t="s">
        <v>22</v>
      </c>
      <c r="C39" s="9" t="s">
        <v>161</v>
      </c>
      <c r="D39" s="9" t="s">
        <v>172</v>
      </c>
      <c r="E39" s="42" t="s">
        <v>69</v>
      </c>
      <c r="F39" s="42" t="s">
        <v>69</v>
      </c>
      <c r="G39" s="42" t="s">
        <v>109</v>
      </c>
      <c r="H39" s="9" t="s">
        <v>142</v>
      </c>
      <c r="I39" s="163"/>
      <c r="J39" s="165"/>
    </row>
    <row r="40" spans="1:10" ht="12.75">
      <c r="A40" s="78" t="s">
        <v>175</v>
      </c>
      <c r="B40" s="79">
        <v>2</v>
      </c>
      <c r="C40" s="33" t="s">
        <v>43</v>
      </c>
      <c r="D40" s="33" t="s">
        <v>6</v>
      </c>
      <c r="E40" s="41" t="s">
        <v>137</v>
      </c>
      <c r="F40" s="58" t="s">
        <v>92</v>
      </c>
      <c r="G40" s="58" t="s">
        <v>45</v>
      </c>
      <c r="H40" s="41" t="s">
        <v>5</v>
      </c>
      <c r="I40" s="97" t="s">
        <v>136</v>
      </c>
      <c r="J40" s="33" t="s">
        <v>57</v>
      </c>
    </row>
    <row r="41" spans="1:10" ht="24">
      <c r="A41" s="60" t="s">
        <v>120</v>
      </c>
      <c r="B41" s="36" t="s">
        <v>55</v>
      </c>
      <c r="C41" s="32" t="s">
        <v>2</v>
      </c>
      <c r="D41" s="21">
        <f aca="true" t="shared" si="5" ref="D41:I41">D43+D44</f>
        <v>0</v>
      </c>
      <c r="E41" s="21">
        <f t="shared" si="5"/>
        <v>0</v>
      </c>
      <c r="F41" s="21">
        <f t="shared" si="5"/>
        <v>0</v>
      </c>
      <c r="G41" s="21">
        <f t="shared" si="5"/>
        <v>0</v>
      </c>
      <c r="H41" s="21">
        <f t="shared" si="5"/>
        <v>0</v>
      </c>
      <c r="I41" s="88">
        <f t="shared" si="5"/>
        <v>0</v>
      </c>
      <c r="J41" s="111">
        <f>IF(ТолькоБСиНКО="*",0,D41-I41)</f>
        <v>0</v>
      </c>
    </row>
    <row r="42" spans="1:10" ht="12.75">
      <c r="A42" s="34" t="s">
        <v>117</v>
      </c>
      <c r="B42" s="16"/>
      <c r="C42" s="13"/>
      <c r="D42" s="22"/>
      <c r="E42" s="22"/>
      <c r="F42" s="22"/>
      <c r="G42" s="22"/>
      <c r="H42" s="22"/>
      <c r="I42" s="22"/>
      <c r="J42" s="24"/>
    </row>
    <row r="43" spans="1:10" ht="22.5">
      <c r="A43" s="35" t="s">
        <v>13</v>
      </c>
      <c r="B43" s="16" t="s">
        <v>105</v>
      </c>
      <c r="C43" s="13"/>
      <c r="D43" s="22"/>
      <c r="E43" s="22">
        <v>0</v>
      </c>
      <c r="F43" s="22">
        <v>0</v>
      </c>
      <c r="G43" s="22">
        <v>0</v>
      </c>
      <c r="H43" s="22">
        <v>0</v>
      </c>
      <c r="I43" s="22">
        <f>E43+F43+G43+H43</f>
        <v>0</v>
      </c>
      <c r="J43" s="24">
        <f>IF(ТолькоБСиНКО="*",0,D43-I43)</f>
        <v>0</v>
      </c>
    </row>
    <row r="44" spans="1:10" ht="22.5">
      <c r="A44" s="63" t="s">
        <v>47</v>
      </c>
      <c r="B44" s="77" t="s">
        <v>149</v>
      </c>
      <c r="C44" s="33"/>
      <c r="D44" s="18"/>
      <c r="E44" s="18">
        <v>0</v>
      </c>
      <c r="F44" s="18">
        <v>0</v>
      </c>
      <c r="G44" s="18">
        <v>0</v>
      </c>
      <c r="H44" s="18">
        <v>0</v>
      </c>
      <c r="I44" s="89">
        <f>E44+F44+G44+H44</f>
        <v>0</v>
      </c>
      <c r="J44" s="19">
        <f>IF(ТолькоБСиНКО="*",0,D44-I44)</f>
        <v>0</v>
      </c>
    </row>
    <row r="45" spans="1:10" ht="9" customHeight="1">
      <c r="A45" s="95"/>
      <c r="B45" s="6"/>
      <c r="C45" s="6"/>
      <c r="D45" s="120"/>
      <c r="E45" s="120"/>
      <c r="F45" s="120"/>
      <c r="G45" s="120"/>
      <c r="H45" s="120"/>
      <c r="I45" s="120"/>
      <c r="J45" s="120"/>
    </row>
    <row r="46" spans="1:10" ht="15">
      <c r="A46" s="48"/>
      <c r="B46" s="48"/>
      <c r="C46" s="25" t="s">
        <v>61</v>
      </c>
      <c r="D46" s="43"/>
      <c r="E46" s="28"/>
      <c r="F46" s="28"/>
      <c r="G46" s="28"/>
      <c r="H46" s="28"/>
      <c r="I46" s="28"/>
      <c r="J46" s="29"/>
    </row>
    <row r="47" spans="1:10" ht="12.75">
      <c r="A47" s="8"/>
      <c r="B47" s="9" t="s">
        <v>39</v>
      </c>
      <c r="C47" s="9" t="s">
        <v>39</v>
      </c>
      <c r="D47" s="131" t="s">
        <v>148</v>
      </c>
      <c r="E47" s="132"/>
      <c r="F47" s="132"/>
      <c r="G47" s="132"/>
      <c r="H47" s="144"/>
      <c r="I47" s="144"/>
      <c r="J47" s="144"/>
    </row>
    <row r="48" spans="1:10" ht="12.75">
      <c r="A48" s="8" t="s">
        <v>114</v>
      </c>
      <c r="B48" s="9" t="s">
        <v>135</v>
      </c>
      <c r="C48" s="9" t="s">
        <v>153</v>
      </c>
      <c r="D48" s="42" t="s">
        <v>128</v>
      </c>
      <c r="E48" s="42" t="s">
        <v>35</v>
      </c>
      <c r="F48" s="42" t="s">
        <v>20</v>
      </c>
      <c r="G48" s="9" t="s">
        <v>163</v>
      </c>
      <c r="H48" s="167" t="s">
        <v>51</v>
      </c>
      <c r="I48" s="167"/>
      <c r="J48" s="167"/>
    </row>
    <row r="49" spans="1:10" ht="12.75">
      <c r="A49" s="2"/>
      <c r="B49" s="11" t="s">
        <v>22</v>
      </c>
      <c r="C49" s="9" t="s">
        <v>161</v>
      </c>
      <c r="D49" s="12" t="s">
        <v>69</v>
      </c>
      <c r="E49" s="2" t="s">
        <v>69</v>
      </c>
      <c r="F49" s="12" t="s">
        <v>109</v>
      </c>
      <c r="G49" s="11" t="s">
        <v>142</v>
      </c>
      <c r="H49" s="167"/>
      <c r="I49" s="167"/>
      <c r="J49" s="167"/>
    </row>
    <row r="50" spans="1:10" ht="12.75">
      <c r="A50" s="6" t="s">
        <v>175</v>
      </c>
      <c r="B50" s="15">
        <v>2</v>
      </c>
      <c r="C50" s="61" t="s">
        <v>43</v>
      </c>
      <c r="D50" s="6" t="s">
        <v>6</v>
      </c>
      <c r="E50" s="61" t="s">
        <v>137</v>
      </c>
      <c r="F50" s="16" t="s">
        <v>92</v>
      </c>
      <c r="G50" s="6" t="s">
        <v>45</v>
      </c>
      <c r="H50" s="145" t="s">
        <v>5</v>
      </c>
      <c r="I50" s="37"/>
      <c r="J50" s="37"/>
    </row>
    <row r="51" spans="1:10" ht="22.5">
      <c r="A51" s="159" t="s">
        <v>123</v>
      </c>
      <c r="B51" s="150" t="s">
        <v>146</v>
      </c>
      <c r="C51" s="151" t="s">
        <v>2</v>
      </c>
      <c r="D51" s="152">
        <v>0</v>
      </c>
      <c r="E51" s="152">
        <v>0</v>
      </c>
      <c r="F51" s="152">
        <v>0</v>
      </c>
      <c r="G51" s="152"/>
      <c r="H51" s="153">
        <f>D51+E51+F51+G51</f>
        <v>0</v>
      </c>
      <c r="I51" s="153"/>
      <c r="J51" s="154"/>
    </row>
    <row r="52" spans="1:10" ht="12.75" customHeight="1">
      <c r="A52" s="160" t="s">
        <v>115</v>
      </c>
      <c r="B52" s="78" t="s">
        <v>100</v>
      </c>
      <c r="C52" s="103" t="s">
        <v>2</v>
      </c>
      <c r="D52" s="155">
        <v>0</v>
      </c>
      <c r="E52" s="155">
        <v>0</v>
      </c>
      <c r="F52" s="155">
        <v>0</v>
      </c>
      <c r="G52" s="155">
        <v>0</v>
      </c>
      <c r="H52" s="156">
        <f>D52+E52+F52+G52</f>
        <v>0</v>
      </c>
      <c r="I52" s="157"/>
      <c r="J52" s="158"/>
    </row>
    <row r="53" spans="1:10" ht="12.75">
      <c r="A53" s="43"/>
      <c r="B53" s="146"/>
      <c r="C53" s="146"/>
      <c r="D53" s="146"/>
      <c r="E53" s="146"/>
      <c r="F53" s="146"/>
      <c r="G53" s="146"/>
      <c r="H53" s="146"/>
      <c r="I53" s="146"/>
      <c r="J53" s="146"/>
    </row>
    <row r="55" spans="1:10" ht="12.75">
      <c r="A55" s="43" t="s">
        <v>162</v>
      </c>
      <c r="B55" s="46" t="s">
        <v>152</v>
      </c>
      <c r="C55" s="46"/>
      <c r="D55" s="46"/>
      <c r="E55" s="43"/>
      <c r="F55" s="43"/>
      <c r="G55" s="43"/>
      <c r="H55" s="43"/>
      <c r="I55" s="43"/>
      <c r="J55" s="43"/>
    </row>
    <row r="56" spans="1:10" ht="12.75">
      <c r="A56" s="80" t="s">
        <v>108</v>
      </c>
      <c r="B56" s="81" t="s">
        <v>49</v>
      </c>
      <c r="C56" s="81"/>
      <c r="D56" s="81"/>
      <c r="E56" s="43"/>
      <c r="F56" s="80"/>
      <c r="G56" s="43"/>
      <c r="H56" s="43"/>
      <c r="I56" s="43"/>
      <c r="J56" s="43"/>
    </row>
    <row r="57" spans="1:10" ht="12.75">
      <c r="A57" s="80"/>
      <c r="B57" s="82"/>
      <c r="C57" s="82"/>
      <c r="D57" s="82"/>
      <c r="E57" s="43"/>
      <c r="F57" s="43"/>
      <c r="G57" s="43"/>
      <c r="H57" s="80"/>
      <c r="I57" s="82"/>
      <c r="J57" s="82"/>
    </row>
    <row r="58" spans="1:10" ht="12.75">
      <c r="A58" s="43" t="s">
        <v>77</v>
      </c>
      <c r="B58" s="46" t="s">
        <v>25</v>
      </c>
      <c r="C58" s="46"/>
      <c r="D58" s="46"/>
      <c r="E58" s="43"/>
      <c r="F58" s="43"/>
      <c r="G58" s="43"/>
      <c r="H58" s="43"/>
      <c r="I58" s="43"/>
      <c r="J58" s="43"/>
    </row>
    <row r="59" spans="1:10" ht="12.75">
      <c r="A59" s="80" t="s">
        <v>130</v>
      </c>
      <c r="B59" s="81" t="s">
        <v>49</v>
      </c>
      <c r="C59" s="81"/>
      <c r="D59" s="81"/>
      <c r="E59" s="43"/>
      <c r="F59" s="43"/>
      <c r="G59" s="43"/>
      <c r="H59" s="43"/>
      <c r="I59" s="43"/>
      <c r="J59" s="43"/>
    </row>
    <row r="61" spans="1:10" ht="12.75">
      <c r="A61" s="43" t="s">
        <v>170</v>
      </c>
      <c r="B61" s="43"/>
      <c r="C61" s="43"/>
      <c r="D61" s="46" t="s">
        <v>3</v>
      </c>
      <c r="E61" s="46"/>
      <c r="F61" s="43"/>
      <c r="G61" s="10" t="s">
        <v>3</v>
      </c>
      <c r="H61" s="43"/>
      <c r="I61" s="43"/>
      <c r="J61" s="43"/>
    </row>
    <row r="62" spans="1:10" ht="12.75">
      <c r="A62" s="80" t="s">
        <v>174</v>
      </c>
      <c r="B62" s="43"/>
      <c r="C62" s="43"/>
      <c r="D62" s="81" t="s">
        <v>49</v>
      </c>
      <c r="E62" s="81"/>
      <c r="F62" s="43"/>
      <c r="G62" s="86" t="s">
        <v>124</v>
      </c>
      <c r="H62" s="43"/>
      <c r="I62" s="43"/>
      <c r="J62" s="43"/>
    </row>
    <row r="64" spans="1:10" ht="12.75">
      <c r="A64" s="43" t="s">
        <v>24</v>
      </c>
      <c r="B64" s="43"/>
      <c r="C64" s="43"/>
      <c r="D64" s="43"/>
      <c r="E64" s="43"/>
      <c r="F64" s="43"/>
      <c r="G64" s="43"/>
      <c r="H64" s="43"/>
      <c r="I64" s="43"/>
      <c r="J64" s="43"/>
    </row>
  </sheetData>
  <sheetProtection/>
  <mergeCells count="5">
    <mergeCell ref="I3:I4"/>
    <mergeCell ref="I38:I39"/>
    <mergeCell ref="H48:J49"/>
    <mergeCell ref="J2:J4"/>
    <mergeCell ref="J37:J39"/>
  </mergeCells>
  <printOptions horizontalCentered="1"/>
  <pageMargins left="0.39370078740157477" right="0.39370078740157477" top="0.7874015748031495" bottom="0.19685039370078738" header="0.5118110048489307" footer="0.5118110048489307"/>
  <pageSetup orientation="landscape" paperSize="9" scale="95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Александра Боос</dc:creator>
  <cp:keywords/>
  <dc:description/>
  <cp:lastModifiedBy>Sasha</cp:lastModifiedBy>
  <dcterms:created xsi:type="dcterms:W3CDTF">2023-03-17T08:43:41Z</dcterms:created>
  <dcterms:modified xsi:type="dcterms:W3CDTF">2023-03-17T08:50:18Z</dcterms:modified>
  <cp:category/>
  <cp:version/>
  <cp:contentType/>
  <cp:contentStatus/>
</cp:coreProperties>
</file>